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\Downloads\"/>
    </mc:Choice>
  </mc:AlternateContent>
  <bookViews>
    <workbookView xWindow="0" yWindow="0" windowWidth="18855" windowHeight="1120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" l="1"/>
  <c r="V7" i="1"/>
  <c r="W7" i="1"/>
  <c r="X7" i="1"/>
  <c r="U8" i="1"/>
  <c r="V8" i="1"/>
  <c r="W8" i="1"/>
  <c r="X8" i="1"/>
  <c r="U9" i="1"/>
  <c r="V9" i="1"/>
  <c r="W9" i="1"/>
  <c r="X9" i="1"/>
  <c r="T10" i="1"/>
  <c r="U10" i="1"/>
  <c r="W10" i="1"/>
  <c r="X10" i="1"/>
  <c r="T11" i="1"/>
  <c r="V11" i="1"/>
  <c r="W11" i="1"/>
  <c r="X11" i="1"/>
  <c r="T12" i="1"/>
  <c r="U12" i="1"/>
  <c r="V12" i="1"/>
  <c r="X12" i="1"/>
  <c r="T13" i="1"/>
  <c r="U13" i="1"/>
  <c r="V13" i="1"/>
  <c r="X13" i="1"/>
  <c r="T14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T20" i="1"/>
  <c r="U20" i="1"/>
  <c r="W20" i="1"/>
  <c r="X20" i="1"/>
  <c r="T21" i="1"/>
  <c r="U21" i="1"/>
  <c r="W21" i="1"/>
  <c r="X21" i="1"/>
  <c r="T22" i="1"/>
  <c r="U22" i="1"/>
  <c r="V22" i="1"/>
  <c r="W22" i="1"/>
  <c r="X22" i="1"/>
  <c r="U23" i="1"/>
  <c r="V23" i="1"/>
  <c r="W23" i="1"/>
  <c r="X23" i="1"/>
  <c r="T24" i="1"/>
  <c r="V24" i="1"/>
  <c r="W24" i="1"/>
  <c r="X24" i="1"/>
  <c r="T25" i="1"/>
  <c r="V25" i="1"/>
  <c r="W25" i="1"/>
  <c r="X25" i="1"/>
  <c r="T26" i="1"/>
  <c r="V26" i="1"/>
  <c r="W26" i="1"/>
  <c r="X26" i="1"/>
  <c r="T27" i="1"/>
  <c r="V27" i="1"/>
  <c r="W27" i="1"/>
  <c r="X27" i="1"/>
  <c r="T28" i="1"/>
  <c r="U28" i="1"/>
  <c r="V28" i="1"/>
  <c r="X28" i="1"/>
  <c r="T29" i="1"/>
  <c r="U29" i="1"/>
  <c r="V29" i="1"/>
  <c r="X29" i="1"/>
  <c r="T30" i="1"/>
  <c r="U30" i="1"/>
  <c r="V30" i="1"/>
  <c r="W30" i="1"/>
  <c r="X30" i="1"/>
  <c r="U31" i="1"/>
  <c r="V31" i="1"/>
  <c r="W31" i="1"/>
  <c r="X31" i="1"/>
  <c r="U32" i="1"/>
  <c r="V32" i="1"/>
  <c r="W32" i="1"/>
  <c r="X32" i="1"/>
  <c r="T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T37" i="1"/>
  <c r="V37" i="1"/>
  <c r="W37" i="1"/>
  <c r="X37" i="1"/>
  <c r="T38" i="1"/>
  <c r="U38" i="1"/>
  <c r="V38" i="1"/>
  <c r="W38" i="1"/>
  <c r="T39" i="1"/>
  <c r="U39" i="1"/>
  <c r="V39" i="1"/>
  <c r="X39" i="1"/>
  <c r="T40" i="1"/>
  <c r="U40" i="1"/>
  <c r="W40" i="1"/>
  <c r="X40" i="1"/>
  <c r="B50" i="1"/>
  <c r="B49" i="1"/>
  <c r="B48" i="1"/>
  <c r="B47" i="1"/>
  <c r="B46" i="1"/>
  <c r="U6" i="1"/>
  <c r="W6" i="1"/>
  <c r="X6" i="1"/>
  <c r="T6" i="1"/>
  <c r="N32" i="1" l="1"/>
  <c r="O32" i="1"/>
  <c r="P32" i="1"/>
  <c r="N35" i="1"/>
  <c r="O35" i="1"/>
  <c r="P35" i="1"/>
  <c r="N31" i="1"/>
  <c r="O31" i="1"/>
  <c r="Q31" i="1" s="1"/>
  <c r="T31" i="1" s="1"/>
  <c r="P31" i="1"/>
  <c r="N39" i="1"/>
  <c r="O39" i="1"/>
  <c r="P39" i="1"/>
  <c r="N23" i="1"/>
  <c r="N36" i="1"/>
  <c r="N34" i="1"/>
  <c r="N25" i="1"/>
  <c r="N29" i="1"/>
  <c r="N13" i="1"/>
  <c r="N28" i="1"/>
  <c r="N12" i="1"/>
  <c r="N19" i="1"/>
  <c r="N17" i="1"/>
  <c r="N15" i="1"/>
  <c r="N18" i="1"/>
  <c r="N16" i="1"/>
  <c r="N7" i="1"/>
  <c r="N8" i="1"/>
  <c r="N9" i="1"/>
  <c r="Q9" i="1" s="1"/>
  <c r="O16" i="1"/>
  <c r="P16" i="1"/>
  <c r="O17" i="1"/>
  <c r="P17" i="1"/>
  <c r="O19" i="1"/>
  <c r="P19" i="1"/>
  <c r="O18" i="1"/>
  <c r="P18" i="1"/>
  <c r="Q18" i="1" s="1"/>
  <c r="O15" i="1"/>
  <c r="P15" i="1"/>
  <c r="Q15" i="1"/>
  <c r="T15" i="1" s="1"/>
  <c r="N10" i="1"/>
  <c r="N6" i="1"/>
  <c r="O36" i="1"/>
  <c r="P36" i="1"/>
  <c r="O34" i="1"/>
  <c r="Q34" i="1" s="1"/>
  <c r="P34" i="1"/>
  <c r="N40" i="1"/>
  <c r="O40" i="1"/>
  <c r="P40" i="1"/>
  <c r="N37" i="1"/>
  <c r="O37" i="1"/>
  <c r="P37" i="1"/>
  <c r="N33" i="1"/>
  <c r="Q33" i="1" s="1"/>
  <c r="U33" i="1" s="1"/>
  <c r="O33" i="1"/>
  <c r="P33" i="1"/>
  <c r="N38" i="1"/>
  <c r="O38" i="1"/>
  <c r="P38" i="1"/>
  <c r="N11" i="1"/>
  <c r="O11" i="1"/>
  <c r="P11" i="1"/>
  <c r="O7" i="1"/>
  <c r="P7" i="1"/>
  <c r="O8" i="1"/>
  <c r="P8" i="1"/>
  <c r="Q8" i="1" s="1"/>
  <c r="T8" i="1" s="1"/>
  <c r="O9" i="1"/>
  <c r="P9" i="1"/>
  <c r="O13" i="1"/>
  <c r="P13" i="1"/>
  <c r="O12" i="1"/>
  <c r="P12" i="1"/>
  <c r="O10" i="1"/>
  <c r="Q10" i="1" s="1"/>
  <c r="V10" i="1" s="1"/>
  <c r="P10" i="1"/>
  <c r="O6" i="1"/>
  <c r="P6" i="1"/>
  <c r="Q6" i="1"/>
  <c r="V6" i="1" s="1"/>
  <c r="N27" i="1"/>
  <c r="O27" i="1"/>
  <c r="P27" i="1"/>
  <c r="O25" i="1"/>
  <c r="P25" i="1"/>
  <c r="N24" i="1"/>
  <c r="O24" i="1"/>
  <c r="P24" i="1"/>
  <c r="N26" i="1"/>
  <c r="O26" i="1"/>
  <c r="P26" i="1"/>
  <c r="O23" i="1"/>
  <c r="Q23" i="1" s="1"/>
  <c r="T23" i="1" s="1"/>
  <c r="P23" i="1"/>
  <c r="O29" i="1"/>
  <c r="P29" i="1"/>
  <c r="O28" i="1"/>
  <c r="P28" i="1"/>
  <c r="N21" i="1"/>
  <c r="O21" i="1"/>
  <c r="P21" i="1"/>
  <c r="N20" i="1"/>
  <c r="O20" i="1"/>
  <c r="P20" i="1"/>
  <c r="Q20" i="1" l="1"/>
  <c r="V20" i="1" s="1"/>
  <c r="Q26" i="1"/>
  <c r="Q27" i="1"/>
  <c r="R27" i="1" s="1"/>
  <c r="Q12" i="1"/>
  <c r="W12" i="1" s="1"/>
  <c r="Q40" i="1"/>
  <c r="V40" i="1" s="1"/>
  <c r="Q36" i="1"/>
  <c r="Q32" i="1"/>
  <c r="R36" i="1" s="1"/>
  <c r="Q21" i="1"/>
  <c r="V21" i="1" s="1"/>
  <c r="Q24" i="1"/>
  <c r="U24" i="1" s="1"/>
  <c r="Q38" i="1"/>
  <c r="X38" i="1" s="1"/>
  <c r="Q17" i="1"/>
  <c r="R19" i="1" s="1"/>
  <c r="Q39" i="1"/>
  <c r="W39" i="1" s="1"/>
  <c r="Q28" i="1"/>
  <c r="W28" i="1" s="1"/>
  <c r="Q25" i="1"/>
  <c r="U25" i="1" s="1"/>
  <c r="Q37" i="1"/>
  <c r="R37" i="1" s="1"/>
  <c r="Q16" i="1"/>
  <c r="T16" i="1" s="1"/>
  <c r="Q19" i="1"/>
  <c r="Q29" i="1"/>
  <c r="W29" i="1" s="1"/>
  <c r="Q35" i="1"/>
  <c r="R35" i="1" s="1"/>
  <c r="Q13" i="1"/>
  <c r="R40" i="1"/>
  <c r="X5" i="1"/>
  <c r="C50" i="1" s="1"/>
  <c r="R24" i="1"/>
  <c r="R28" i="1"/>
  <c r="V5" i="1"/>
  <c r="R16" i="1"/>
  <c r="R21" i="1"/>
  <c r="Q11" i="1"/>
  <c r="Q7" i="1"/>
  <c r="T7" i="1" s="1"/>
  <c r="T5" i="1" s="1"/>
  <c r="C46" i="1" s="1"/>
  <c r="R20" i="1" l="1"/>
  <c r="R33" i="1"/>
  <c r="R39" i="1"/>
  <c r="R15" i="1"/>
  <c r="R18" i="1"/>
  <c r="R23" i="1"/>
  <c r="R32" i="1"/>
  <c r="R31" i="1"/>
  <c r="R26" i="1"/>
  <c r="R34" i="1"/>
  <c r="R11" i="1"/>
  <c r="U11" i="1"/>
  <c r="U5" i="1" s="1"/>
  <c r="V4" i="1" s="1"/>
  <c r="D48" i="1" s="1"/>
  <c r="R17" i="1"/>
  <c r="R25" i="1"/>
  <c r="R29" i="1"/>
  <c r="R38" i="1"/>
  <c r="W13" i="1"/>
  <c r="W5" i="1" s="1"/>
  <c r="C49" i="1" s="1"/>
  <c r="R12" i="1"/>
  <c r="C48" i="1"/>
  <c r="R10" i="1"/>
  <c r="R8" i="1"/>
  <c r="R9" i="1"/>
  <c r="R7" i="1"/>
  <c r="R13" i="1"/>
  <c r="R6" i="1"/>
  <c r="U4" i="1" l="1"/>
  <c r="D47" i="1" s="1"/>
  <c r="X4" i="1"/>
  <c r="D50" i="1" s="1"/>
  <c r="T4" i="1"/>
  <c r="D46" i="1" s="1"/>
  <c r="W4" i="1"/>
  <c r="D49" i="1" s="1"/>
  <c r="C47" i="1"/>
</calcChain>
</file>

<file path=xl/sharedStrings.xml><?xml version="1.0" encoding="utf-8"?>
<sst xmlns="http://schemas.openxmlformats.org/spreadsheetml/2006/main" count="119" uniqueCount="86">
  <si>
    <t>N.p.k.</t>
  </si>
  <si>
    <t>Vārds, uzvārds</t>
  </si>
  <si>
    <t>Licences Nr.</t>
  </si>
  <si>
    <t>Komanda</t>
  </si>
  <si>
    <t>Lidojumu   laiki</t>
  </si>
  <si>
    <t>max1</t>
  </si>
  <si>
    <t>max2</t>
  </si>
  <si>
    <t>max3</t>
  </si>
  <si>
    <t>Kopā</t>
  </si>
  <si>
    <t>Vieta</t>
  </si>
  <si>
    <t xml:space="preserve">Gustavs Ozoliņš               </t>
  </si>
  <si>
    <t>YL 03</t>
  </si>
  <si>
    <t>RJTC 2</t>
  </si>
  <si>
    <t xml:space="preserve">         Vidējā   grupa</t>
  </si>
  <si>
    <t>YL 54</t>
  </si>
  <si>
    <t>Maija Marija Ozola</t>
  </si>
  <si>
    <t>YL 32</t>
  </si>
  <si>
    <t>Rasa Strūģe</t>
  </si>
  <si>
    <t>YL 33</t>
  </si>
  <si>
    <t>Toms Skulte</t>
  </si>
  <si>
    <t>Viktors Rošonoks</t>
  </si>
  <si>
    <t>YL 006</t>
  </si>
  <si>
    <t>Vladimirs Bulanovs</t>
  </si>
  <si>
    <t>YL 508</t>
  </si>
  <si>
    <t>YL 229</t>
  </si>
  <si>
    <t>Sandis Rošonoks</t>
  </si>
  <si>
    <t>YL 007</t>
  </si>
  <si>
    <t>Aivars Ozols</t>
  </si>
  <si>
    <t>Gunārs Puriņš</t>
  </si>
  <si>
    <t>YL 008</t>
  </si>
  <si>
    <t>Aleksejs Zaharovs</t>
  </si>
  <si>
    <t>Salaspils 1.vsk</t>
  </si>
  <si>
    <t>RJTC 1</t>
  </si>
  <si>
    <t>Timofejs Rimensons</t>
  </si>
  <si>
    <t>Sintija Zukule</t>
  </si>
  <si>
    <t>Jūrmala BJIC</t>
  </si>
  <si>
    <t>Armands Lore</t>
  </si>
  <si>
    <t>Kristaps Kradevics</t>
  </si>
  <si>
    <t>YL 44</t>
  </si>
  <si>
    <t xml:space="preserve">       Jaunākā   grupa 2</t>
  </si>
  <si>
    <t>Jaunākā grupa 1</t>
  </si>
  <si>
    <t xml:space="preserve">Roberts Gulbis </t>
  </si>
  <si>
    <t>Vladislavs Dreijers</t>
  </si>
  <si>
    <t xml:space="preserve">      Seniori  </t>
  </si>
  <si>
    <t>Viesturs Bērziņš</t>
  </si>
  <si>
    <t xml:space="preserve">Sandis Jurciks </t>
  </si>
  <si>
    <t>YL 56</t>
  </si>
  <si>
    <t>YL 59</t>
  </si>
  <si>
    <t xml:space="preserve">Ksenia Sidorenko </t>
  </si>
  <si>
    <t>YL 64</t>
  </si>
  <si>
    <t>Everts Miezis</t>
  </si>
  <si>
    <t>YL 62</t>
  </si>
  <si>
    <t>Oto Miezis</t>
  </si>
  <si>
    <t>YL 61</t>
  </si>
  <si>
    <t>Gvido Miezis</t>
  </si>
  <si>
    <t>YL 63</t>
  </si>
  <si>
    <t>Pēteris Treicis</t>
  </si>
  <si>
    <t>YL 60</t>
  </si>
  <si>
    <t>Artemijs Logins</t>
  </si>
  <si>
    <t>YL 66</t>
  </si>
  <si>
    <t>Dmitrijs Timofejevs</t>
  </si>
  <si>
    <t>YL 611</t>
  </si>
  <si>
    <t>Francis Siliņš</t>
  </si>
  <si>
    <t>YL 24</t>
  </si>
  <si>
    <t>Rīga</t>
  </si>
  <si>
    <t>31.03.2018.</t>
  </si>
  <si>
    <t>Igors Jaščenko</t>
  </si>
  <si>
    <t>Iļja Jačmenskis</t>
  </si>
  <si>
    <t>Zane Kradevica</t>
  </si>
  <si>
    <t>YL68</t>
  </si>
  <si>
    <t>Andrians Sliede</t>
  </si>
  <si>
    <t>YL69</t>
  </si>
  <si>
    <t>YL70</t>
  </si>
  <si>
    <t>YL71</t>
  </si>
  <si>
    <t>Y72</t>
  </si>
  <si>
    <t>YL612</t>
  </si>
  <si>
    <t>YL 496</t>
  </si>
  <si>
    <t>Ivans Zaharovs</t>
  </si>
  <si>
    <t>YL 65</t>
  </si>
  <si>
    <t>Rinards Melnis</t>
  </si>
  <si>
    <t>JC Vinda</t>
  </si>
  <si>
    <t>Komandu vērtejums</t>
  </si>
  <si>
    <t>Rīgas atklātās sacensības F-1-N modeļu klasē</t>
  </si>
  <si>
    <t>YL 67</t>
  </si>
  <si>
    <t>YL 471</t>
  </si>
  <si>
    <t>P416 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</si>
</sst>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sz val="11"/>
      <name val="Times New Roman"/>
      <family val="1"/>
      <charset val="186"/>
    </font>
    <font>
      <sz val="16"/>
      <color theme="5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6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/>
    <xf numFmtId="0" fontId="3" fillId="0" borderId="0" xfId="0" applyFont="1"/>
    <xf numFmtId="0" fontId="4" fillId="5" borderId="0" xfId="0" applyFont="1" applyFill="1" applyAlignment="1">
      <alignment horizontal="center"/>
    </xf>
    <xf numFmtId="0" fontId="3" fillId="5" borderId="0" xfId="0" applyFont="1" applyFill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5" borderId="1" xfId="0" applyFont="1" applyFill="1" applyBorder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0" borderId="0" xfId="0" applyFont="1"/>
    <xf numFmtId="0" fontId="8" fillId="0" borderId="1" xfId="0" applyFont="1" applyBorder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/>
    <xf numFmtId="2" fontId="13" fillId="0" borderId="0" xfId="0" applyNumberFormat="1" applyFont="1"/>
    <xf numFmtId="0" fontId="14" fillId="5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5" borderId="0" xfId="0" applyFont="1" applyFill="1"/>
    <xf numFmtId="0" fontId="14" fillId="5" borderId="1" xfId="0" applyFont="1" applyFill="1" applyBorder="1"/>
    <xf numFmtId="0" fontId="13" fillId="0" borderId="0" xfId="0" applyFont="1" applyAlignment="1">
      <alignment horizontal="center"/>
    </xf>
    <xf numFmtId="0" fontId="8" fillId="0" borderId="0" xfId="0" applyFont="1"/>
    <xf numFmtId="0" fontId="13" fillId="5" borderId="0" xfId="0" applyFont="1" applyFill="1"/>
    <xf numFmtId="0" fontId="15" fillId="5" borderId="0" xfId="0" applyFont="1" applyFill="1" applyAlignment="1">
      <alignment horizontal="center"/>
    </xf>
    <xf numFmtId="0" fontId="8" fillId="5" borderId="1" xfId="0" applyFont="1" applyFill="1" applyBorder="1" applyAlignment="1"/>
    <xf numFmtId="0" fontId="14" fillId="0" borderId="1" xfId="0" applyFont="1" applyBorder="1" applyAlignment="1"/>
    <xf numFmtId="0" fontId="14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0" borderId="0" xfId="0" applyFont="1" applyBorder="1" applyAlignment="1"/>
    <xf numFmtId="2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1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R1"/>
    </sheetView>
  </sheetViews>
  <sheetFormatPr defaultColWidth="11" defaultRowHeight="15.75" x14ac:dyDescent="0.25"/>
  <cols>
    <col min="1" max="1" width="4.375" style="28" customWidth="1"/>
    <col min="2" max="2" width="14.875" style="38" customWidth="1"/>
    <col min="3" max="3" width="9.125" style="39" customWidth="1"/>
    <col min="4" max="4" width="11" style="38"/>
    <col min="5" max="13" width="4.625" style="36" customWidth="1"/>
    <col min="14" max="16" width="6.25" style="36" customWidth="1"/>
    <col min="17" max="18" width="7" style="36" customWidth="1"/>
    <col min="19" max="19" width="2" style="28" customWidth="1"/>
    <col min="20" max="20" width="8.25" style="3" customWidth="1"/>
    <col min="21" max="21" width="8.625" style="3" customWidth="1"/>
    <col min="22" max="22" width="8.875" style="3" customWidth="1"/>
    <col min="23" max="23" width="7.5" style="3" customWidth="1"/>
    <col min="24" max="24" width="9.125" style="3" customWidth="1"/>
    <col min="25" max="16384" width="11" style="28"/>
  </cols>
  <sheetData>
    <row r="1" spans="1:27" s="6" customFormat="1" ht="20.25" x14ac:dyDescent="0.3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7" s="6" customFormat="1" ht="20.25" x14ac:dyDescent="0.3">
      <c r="A2" s="55" t="s">
        <v>65</v>
      </c>
      <c r="B2" s="55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55" t="s">
        <v>64</v>
      </c>
      <c r="Q2" s="55"/>
      <c r="R2" s="55"/>
      <c r="T2" s="1"/>
      <c r="U2" s="1"/>
      <c r="V2" s="1"/>
      <c r="W2" s="1"/>
      <c r="X2" s="1"/>
    </row>
    <row r="3" spans="1:27" s="14" customFormat="1" ht="25.5" x14ac:dyDescent="0.3">
      <c r="A3" s="10"/>
      <c r="B3" s="11"/>
      <c r="C3" s="12"/>
      <c r="D3" s="11"/>
      <c r="E3" s="54" t="s">
        <v>4</v>
      </c>
      <c r="F3" s="54"/>
      <c r="G3" s="54"/>
      <c r="H3" s="54"/>
      <c r="I3" s="54"/>
      <c r="J3" s="54"/>
      <c r="K3" s="54"/>
      <c r="L3" s="54"/>
      <c r="M3" s="54"/>
      <c r="N3" s="13"/>
      <c r="O3" s="13"/>
      <c r="P3" s="13"/>
      <c r="Q3" s="13"/>
      <c r="R3" s="13"/>
      <c r="T3" s="43" t="s">
        <v>12</v>
      </c>
      <c r="U3" s="43" t="s">
        <v>31</v>
      </c>
      <c r="V3" s="45" t="s">
        <v>32</v>
      </c>
      <c r="W3" s="45" t="s">
        <v>35</v>
      </c>
      <c r="X3" s="42" t="s">
        <v>80</v>
      </c>
    </row>
    <row r="4" spans="1:27" s="22" customFormat="1" x14ac:dyDescent="0.25">
      <c r="A4" s="16" t="s">
        <v>0</v>
      </c>
      <c r="B4" s="17" t="s">
        <v>1</v>
      </c>
      <c r="C4" s="18" t="s">
        <v>2</v>
      </c>
      <c r="D4" s="17" t="s">
        <v>3</v>
      </c>
      <c r="E4" s="19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19">
        <v>9</v>
      </c>
      <c r="N4" s="20" t="s">
        <v>5</v>
      </c>
      <c r="O4" s="20" t="s">
        <v>6</v>
      </c>
      <c r="P4" s="20" t="s">
        <v>7</v>
      </c>
      <c r="Q4" s="16" t="s">
        <v>8</v>
      </c>
      <c r="R4" s="21" t="s">
        <v>9</v>
      </c>
      <c r="T4" s="2">
        <f>RANK(T5,$T5:$X5)</f>
        <v>1</v>
      </c>
      <c r="U4" s="2">
        <f t="shared" ref="U4:X4" si="0">RANK(U5,$T5:$X5)</f>
        <v>2</v>
      </c>
      <c r="V4" s="2">
        <f t="shared" si="0"/>
        <v>3</v>
      </c>
      <c r="W4" s="2">
        <f t="shared" si="0"/>
        <v>4</v>
      </c>
      <c r="X4" s="2">
        <f t="shared" si="0"/>
        <v>5</v>
      </c>
    </row>
    <row r="5" spans="1:27" x14ac:dyDescent="0.25">
      <c r="A5" s="23"/>
      <c r="B5" s="56" t="s">
        <v>40</v>
      </c>
      <c r="C5" s="56"/>
      <c r="D5" s="1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6"/>
      <c r="R5" s="27"/>
      <c r="T5" s="44">
        <f>SUM(T6:T40)</f>
        <v>465.00000000000006</v>
      </c>
      <c r="U5" s="44">
        <f t="shared" ref="U5:X5" si="1">SUM(U6:U40)</f>
        <v>271.5</v>
      </c>
      <c r="V5" s="44">
        <f t="shared" si="1"/>
        <v>248.6</v>
      </c>
      <c r="W5" s="44">
        <f t="shared" si="1"/>
        <v>172.79999999999998</v>
      </c>
      <c r="X5" s="44">
        <f t="shared" si="1"/>
        <v>71.5</v>
      </c>
      <c r="Y5" s="29"/>
      <c r="Z5" s="29"/>
      <c r="AA5" s="29"/>
    </row>
    <row r="6" spans="1:27" x14ac:dyDescent="0.25">
      <c r="A6" s="23">
        <v>1</v>
      </c>
      <c r="B6" s="15" t="s">
        <v>60</v>
      </c>
      <c r="C6" s="30" t="s">
        <v>61</v>
      </c>
      <c r="D6" s="40" t="s">
        <v>32</v>
      </c>
      <c r="E6" s="31">
        <v>4.5999999999999996</v>
      </c>
      <c r="F6" s="31">
        <v>4.5999999999999996</v>
      </c>
      <c r="G6" s="31">
        <v>19.8</v>
      </c>
      <c r="H6" s="31">
        <v>10.8</v>
      </c>
      <c r="I6" s="31">
        <v>21.5</v>
      </c>
      <c r="J6" s="31">
        <v>6.9</v>
      </c>
      <c r="K6" s="31">
        <v>21.7</v>
      </c>
      <c r="L6" s="31">
        <v>21.6</v>
      </c>
      <c r="M6" s="31">
        <v>2</v>
      </c>
      <c r="N6" s="50">
        <f>MAX(E6:M6)</f>
        <v>21.7</v>
      </c>
      <c r="O6" s="50">
        <f>LARGE(E6:M6,2)</f>
        <v>21.6</v>
      </c>
      <c r="P6" s="50">
        <f>LARGE(E6:M6,3)</f>
        <v>21.5</v>
      </c>
      <c r="Q6" s="51">
        <f>SUM(N6:P6)</f>
        <v>64.8</v>
      </c>
      <c r="R6" s="27">
        <f>RANK(Q6,Q$6:Q$13)</f>
        <v>1</v>
      </c>
      <c r="T6" s="4" t="str">
        <f>IF($D6=T$3,$Q6,"")</f>
        <v/>
      </c>
      <c r="U6" s="4" t="str">
        <f t="shared" ref="U6:X21" si="2">IF($D6=U$3,$Q6,"")</f>
        <v/>
      </c>
      <c r="V6" s="4">
        <f t="shared" si="2"/>
        <v>64.8</v>
      </c>
      <c r="W6" s="4" t="str">
        <f t="shared" si="2"/>
        <v/>
      </c>
      <c r="X6" s="4" t="str">
        <f t="shared" si="2"/>
        <v/>
      </c>
      <c r="Y6" s="29"/>
      <c r="Z6" s="29"/>
      <c r="AA6" s="29"/>
    </row>
    <row r="7" spans="1:27" x14ac:dyDescent="0.25">
      <c r="A7" s="23">
        <v>2</v>
      </c>
      <c r="B7" s="15" t="s">
        <v>67</v>
      </c>
      <c r="C7" s="30" t="s">
        <v>57</v>
      </c>
      <c r="D7" s="40" t="s">
        <v>12</v>
      </c>
      <c r="E7" s="31">
        <v>4.7</v>
      </c>
      <c r="F7" s="31">
        <v>11.4</v>
      </c>
      <c r="G7" s="31">
        <v>10.6</v>
      </c>
      <c r="H7" s="31">
        <v>18</v>
      </c>
      <c r="I7" s="31">
        <v>19.100000000000001</v>
      </c>
      <c r="J7" s="31">
        <v>19</v>
      </c>
      <c r="K7" s="31">
        <v>18.7</v>
      </c>
      <c r="L7" s="31">
        <v>18.3</v>
      </c>
      <c r="M7" s="31">
        <v>20.399999999999999</v>
      </c>
      <c r="N7" s="50">
        <f>MAX(E7:M7)</f>
        <v>20.399999999999999</v>
      </c>
      <c r="O7" s="50">
        <f>LARGE(E7:M7,2)</f>
        <v>19.100000000000001</v>
      </c>
      <c r="P7" s="50">
        <f>LARGE(E7:M7,3)</f>
        <v>19</v>
      </c>
      <c r="Q7" s="51">
        <f>SUM(N7:P7)</f>
        <v>58.5</v>
      </c>
      <c r="R7" s="27">
        <f>RANK(Q7,Q$6:Q$13)</f>
        <v>2</v>
      </c>
      <c r="T7" s="4">
        <f t="shared" ref="T7:X40" si="3">IF($D7=T$3,$Q7,"")</f>
        <v>58.5</v>
      </c>
      <c r="U7" s="4" t="str">
        <f t="shared" si="2"/>
        <v/>
      </c>
      <c r="V7" s="4" t="str">
        <f t="shared" si="2"/>
        <v/>
      </c>
      <c r="W7" s="4" t="str">
        <f t="shared" si="2"/>
        <v/>
      </c>
      <c r="X7" s="4" t="str">
        <f t="shared" si="2"/>
        <v/>
      </c>
      <c r="Y7" s="29"/>
      <c r="Z7" s="29"/>
      <c r="AA7" s="29"/>
    </row>
    <row r="8" spans="1:27" x14ac:dyDescent="0.25">
      <c r="A8" s="23">
        <v>3</v>
      </c>
      <c r="B8" s="15" t="s">
        <v>50</v>
      </c>
      <c r="C8" s="30" t="s">
        <v>51</v>
      </c>
      <c r="D8" s="40" t="s">
        <v>12</v>
      </c>
      <c r="E8" s="31">
        <v>13.6</v>
      </c>
      <c r="F8" s="31">
        <v>19.100000000000001</v>
      </c>
      <c r="G8" s="31">
        <v>3.1</v>
      </c>
      <c r="H8" s="31">
        <v>20.2</v>
      </c>
      <c r="I8" s="31">
        <v>3.3</v>
      </c>
      <c r="J8" s="31">
        <v>5</v>
      </c>
      <c r="K8" s="31">
        <v>11.3</v>
      </c>
      <c r="L8" s="31">
        <v>4.0999999999999996</v>
      </c>
      <c r="M8" s="31">
        <v>5.2</v>
      </c>
      <c r="N8" s="50">
        <f>MAX(E8:M8)</f>
        <v>20.2</v>
      </c>
      <c r="O8" s="50">
        <f>LARGE(E8:M8,2)</f>
        <v>19.100000000000001</v>
      </c>
      <c r="P8" s="50">
        <f>LARGE(E8:M8,3)</f>
        <v>13.6</v>
      </c>
      <c r="Q8" s="51">
        <f>SUM(N8:P8)</f>
        <v>52.9</v>
      </c>
      <c r="R8" s="27">
        <f>RANK(Q8,Q$6:Q$13)</f>
        <v>3</v>
      </c>
      <c r="T8" s="4">
        <f t="shared" si="3"/>
        <v>52.9</v>
      </c>
      <c r="U8" s="4" t="str">
        <f t="shared" si="2"/>
        <v/>
      </c>
      <c r="V8" s="4" t="str">
        <f t="shared" si="2"/>
        <v/>
      </c>
      <c r="W8" s="4" t="str">
        <f t="shared" si="2"/>
        <v/>
      </c>
      <c r="X8" s="4" t="str">
        <f t="shared" si="2"/>
        <v/>
      </c>
      <c r="Y8" s="29"/>
      <c r="Z8" s="29"/>
      <c r="AA8" s="29"/>
    </row>
    <row r="9" spans="1:27" x14ac:dyDescent="0.25">
      <c r="A9" s="23">
        <v>4</v>
      </c>
      <c r="B9" s="15" t="s">
        <v>48</v>
      </c>
      <c r="C9" s="30" t="s">
        <v>49</v>
      </c>
      <c r="D9" s="40" t="s">
        <v>12</v>
      </c>
      <c r="E9" s="31">
        <v>2.5</v>
      </c>
      <c r="F9" s="31">
        <v>5.8</v>
      </c>
      <c r="G9" s="31">
        <v>5.8</v>
      </c>
      <c r="H9" s="31">
        <v>19.5</v>
      </c>
      <c r="I9" s="31">
        <v>18.399999999999999</v>
      </c>
      <c r="J9" s="31">
        <v>3.5</v>
      </c>
      <c r="K9" s="31">
        <v>8</v>
      </c>
      <c r="L9" s="31">
        <v>12.4</v>
      </c>
      <c r="M9" s="31">
        <v>12.7</v>
      </c>
      <c r="N9" s="50">
        <f>MAX(E9:M9)</f>
        <v>19.5</v>
      </c>
      <c r="O9" s="50">
        <f>LARGE(E9:M9,2)</f>
        <v>18.399999999999999</v>
      </c>
      <c r="P9" s="50">
        <f>LARGE(E9:M9,3)</f>
        <v>12.7</v>
      </c>
      <c r="Q9" s="51">
        <f>SUM(N9:P9)</f>
        <v>50.599999999999994</v>
      </c>
      <c r="R9" s="32">
        <f>RANK(Q9,Q$6:Q$13)</f>
        <v>4</v>
      </c>
      <c r="T9" s="4"/>
      <c r="U9" s="4" t="str">
        <f t="shared" si="2"/>
        <v/>
      </c>
      <c r="V9" s="4" t="str">
        <f t="shared" si="2"/>
        <v/>
      </c>
      <c r="W9" s="4" t="str">
        <f t="shared" si="2"/>
        <v/>
      </c>
      <c r="X9" s="4" t="str">
        <f t="shared" si="2"/>
        <v/>
      </c>
      <c r="Y9" s="29"/>
      <c r="Z9" s="29"/>
      <c r="AA9" s="29"/>
    </row>
    <row r="10" spans="1:27" x14ac:dyDescent="0.25">
      <c r="A10" s="23">
        <v>5</v>
      </c>
      <c r="B10" s="15" t="s">
        <v>58</v>
      </c>
      <c r="C10" s="30" t="s">
        <v>59</v>
      </c>
      <c r="D10" s="40" t="s">
        <v>32</v>
      </c>
      <c r="E10" s="31">
        <v>15.2</v>
      </c>
      <c r="F10" s="31">
        <v>11.9</v>
      </c>
      <c r="G10" s="31">
        <v>5.8</v>
      </c>
      <c r="H10" s="31">
        <v>11</v>
      </c>
      <c r="I10" s="31">
        <v>9.4</v>
      </c>
      <c r="J10" s="31">
        <v>14.2</v>
      </c>
      <c r="K10" s="31">
        <v>8.1999999999999993</v>
      </c>
      <c r="L10" s="31">
        <v>9.5</v>
      </c>
      <c r="M10" s="31">
        <v>12.7</v>
      </c>
      <c r="N10" s="50">
        <f>MAX(E10:M10)</f>
        <v>15.2</v>
      </c>
      <c r="O10" s="50">
        <f>LARGE(E10:M10,2)</f>
        <v>14.2</v>
      </c>
      <c r="P10" s="50">
        <f>LARGE(E10:M10,3)</f>
        <v>12.7</v>
      </c>
      <c r="Q10" s="51">
        <f>SUM(N10:P10)</f>
        <v>42.099999999999994</v>
      </c>
      <c r="R10" s="32">
        <f>RANK(Q10,Q$6:Q$13)</f>
        <v>5</v>
      </c>
      <c r="T10" s="4" t="str">
        <f t="shared" si="3"/>
        <v/>
      </c>
      <c r="U10" s="4" t="str">
        <f t="shared" si="2"/>
        <v/>
      </c>
      <c r="V10" s="4">
        <f t="shared" si="2"/>
        <v>42.099999999999994</v>
      </c>
      <c r="W10" s="4" t="str">
        <f t="shared" si="2"/>
        <v/>
      </c>
      <c r="X10" s="4" t="str">
        <f t="shared" si="2"/>
        <v/>
      </c>
      <c r="Y10" s="29"/>
      <c r="Z10" s="29"/>
      <c r="AA10" s="29"/>
    </row>
    <row r="11" spans="1:27" x14ac:dyDescent="0.25">
      <c r="A11" s="23">
        <v>6</v>
      </c>
      <c r="B11" s="15" t="s">
        <v>41</v>
      </c>
      <c r="C11" s="30" t="s">
        <v>38</v>
      </c>
      <c r="D11" s="40" t="s">
        <v>31</v>
      </c>
      <c r="E11" s="31">
        <v>12.9</v>
      </c>
      <c r="F11" s="31">
        <v>4</v>
      </c>
      <c r="G11" s="31">
        <v>11.5</v>
      </c>
      <c r="H11" s="31">
        <v>6.2</v>
      </c>
      <c r="I11" s="31">
        <v>6.9</v>
      </c>
      <c r="J11" s="31">
        <v>11.2</v>
      </c>
      <c r="K11" s="31">
        <v>10</v>
      </c>
      <c r="L11" s="31">
        <v>9.1</v>
      </c>
      <c r="M11" s="31">
        <v>9.9</v>
      </c>
      <c r="N11" s="50">
        <f>MAX(E11:M11)</f>
        <v>12.9</v>
      </c>
      <c r="O11" s="50">
        <f>LARGE(E11:M11,2)</f>
        <v>11.5</v>
      </c>
      <c r="P11" s="50">
        <f>LARGE(E11:M11,3)</f>
        <v>11.2</v>
      </c>
      <c r="Q11" s="51">
        <f>SUM(N11:P11)</f>
        <v>35.599999999999994</v>
      </c>
      <c r="R11" s="32">
        <f>RANK(Q11,Q$6:Q$13)</f>
        <v>6</v>
      </c>
      <c r="T11" s="4" t="str">
        <f t="shared" si="3"/>
        <v/>
      </c>
      <c r="U11" s="4">
        <f t="shared" si="2"/>
        <v>35.599999999999994</v>
      </c>
      <c r="V11" s="4" t="str">
        <f t="shared" si="2"/>
        <v/>
      </c>
      <c r="W11" s="4" t="str">
        <f t="shared" si="2"/>
        <v/>
      </c>
      <c r="X11" s="4" t="str">
        <f t="shared" si="2"/>
        <v/>
      </c>
      <c r="Y11" s="29"/>
      <c r="Z11" s="29"/>
      <c r="AA11" s="29"/>
    </row>
    <row r="12" spans="1:27" x14ac:dyDescent="0.25">
      <c r="A12" s="23">
        <v>7</v>
      </c>
      <c r="B12" s="15" t="s">
        <v>70</v>
      </c>
      <c r="C12" s="30" t="s">
        <v>71</v>
      </c>
      <c r="D12" s="40" t="s">
        <v>35</v>
      </c>
      <c r="E12" s="31">
        <v>7.7</v>
      </c>
      <c r="F12" s="31">
        <v>7</v>
      </c>
      <c r="G12" s="31">
        <v>4.7</v>
      </c>
      <c r="H12" s="31">
        <v>5.2</v>
      </c>
      <c r="I12" s="31">
        <v>7</v>
      </c>
      <c r="J12" s="31">
        <v>6.5</v>
      </c>
      <c r="K12" s="31">
        <v>1</v>
      </c>
      <c r="L12" s="31">
        <v>2</v>
      </c>
      <c r="M12" s="31">
        <v>1</v>
      </c>
      <c r="N12" s="50">
        <f>MAX(E12:M12)</f>
        <v>7.7</v>
      </c>
      <c r="O12" s="50">
        <f>LARGE(E12:M12,2)</f>
        <v>7</v>
      </c>
      <c r="P12" s="50">
        <f>LARGE(E12:M12,3)</f>
        <v>7</v>
      </c>
      <c r="Q12" s="51">
        <f>SUM(N12:P12)</f>
        <v>21.7</v>
      </c>
      <c r="R12" s="32">
        <f>RANK(Q12,Q$6:Q$13)</f>
        <v>7</v>
      </c>
      <c r="T12" s="4" t="str">
        <f t="shared" si="3"/>
        <v/>
      </c>
      <c r="U12" s="4" t="str">
        <f t="shared" si="2"/>
        <v/>
      </c>
      <c r="V12" s="4" t="str">
        <f t="shared" si="2"/>
        <v/>
      </c>
      <c r="W12" s="4">
        <f t="shared" si="2"/>
        <v>21.7</v>
      </c>
      <c r="X12" s="4" t="str">
        <f t="shared" si="2"/>
        <v/>
      </c>
      <c r="Y12" s="29"/>
      <c r="Z12" s="29"/>
      <c r="AA12" s="29"/>
    </row>
    <row r="13" spans="1:27" x14ac:dyDescent="0.25">
      <c r="A13" s="23">
        <v>8</v>
      </c>
      <c r="B13" s="15" t="s">
        <v>68</v>
      </c>
      <c r="C13" s="30" t="s">
        <v>69</v>
      </c>
      <c r="D13" s="40" t="s">
        <v>35</v>
      </c>
      <c r="E13" s="31">
        <v>3.6</v>
      </c>
      <c r="F13" s="31">
        <v>3.6</v>
      </c>
      <c r="G13" s="31">
        <v>3.3</v>
      </c>
      <c r="H13" s="31">
        <v>3.8</v>
      </c>
      <c r="I13" s="31">
        <v>3.4</v>
      </c>
      <c r="J13" s="31">
        <v>2.2999999999999998</v>
      </c>
      <c r="K13" s="31">
        <v>4.9000000000000004</v>
      </c>
      <c r="L13" s="31">
        <v>3</v>
      </c>
      <c r="M13" s="31">
        <v>5.9</v>
      </c>
      <c r="N13" s="50">
        <f>MAX(E13:M13)</f>
        <v>5.9</v>
      </c>
      <c r="O13" s="50">
        <f>LARGE(E13:M13,2)</f>
        <v>4.9000000000000004</v>
      </c>
      <c r="P13" s="50">
        <f>LARGE(E13:M13,3)</f>
        <v>3.8</v>
      </c>
      <c r="Q13" s="51">
        <f>SUM(N13:P13)</f>
        <v>14.600000000000001</v>
      </c>
      <c r="R13" s="32">
        <f>RANK(Q13,Q$6:Q$13)</f>
        <v>8</v>
      </c>
      <c r="T13" s="4" t="str">
        <f t="shared" si="3"/>
        <v/>
      </c>
      <c r="U13" s="4" t="str">
        <f t="shared" si="2"/>
        <v/>
      </c>
      <c r="V13" s="4" t="str">
        <f t="shared" si="2"/>
        <v/>
      </c>
      <c r="W13" s="4">
        <f t="shared" si="2"/>
        <v>14.600000000000001</v>
      </c>
      <c r="X13" s="4" t="str">
        <f t="shared" si="2"/>
        <v/>
      </c>
      <c r="Y13" s="29"/>
      <c r="Z13" s="29"/>
      <c r="AA13" s="29"/>
    </row>
    <row r="14" spans="1:27" x14ac:dyDescent="0.25">
      <c r="A14" s="23"/>
      <c r="B14" s="33" t="s">
        <v>39</v>
      </c>
      <c r="C14" s="30"/>
      <c r="D14" s="4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4"/>
      <c r="T14" s="4" t="str">
        <f t="shared" si="3"/>
        <v/>
      </c>
      <c r="U14" s="4" t="str">
        <f t="shared" si="2"/>
        <v/>
      </c>
      <c r="V14" s="4" t="str">
        <f t="shared" si="2"/>
        <v/>
      </c>
      <c r="W14" s="4" t="str">
        <f t="shared" si="2"/>
        <v/>
      </c>
      <c r="X14" s="4" t="str">
        <f t="shared" si="2"/>
        <v/>
      </c>
      <c r="Y14" s="29"/>
      <c r="Z14" s="29"/>
      <c r="AA14" s="29"/>
    </row>
    <row r="15" spans="1:27" x14ac:dyDescent="0.25">
      <c r="A15" s="23">
        <v>1</v>
      </c>
      <c r="B15" s="15" t="s">
        <v>30</v>
      </c>
      <c r="C15" s="30" t="s">
        <v>11</v>
      </c>
      <c r="D15" s="40" t="s">
        <v>12</v>
      </c>
      <c r="E15" s="31">
        <v>23.6</v>
      </c>
      <c r="F15" s="31">
        <v>6.4</v>
      </c>
      <c r="G15" s="31">
        <v>6.3</v>
      </c>
      <c r="H15" s="31">
        <v>27.6</v>
      </c>
      <c r="I15" s="31">
        <v>10</v>
      </c>
      <c r="J15" s="31">
        <v>27.3</v>
      </c>
      <c r="K15" s="31">
        <v>30</v>
      </c>
      <c r="L15" s="31">
        <v>30</v>
      </c>
      <c r="M15" s="31">
        <v>27.1</v>
      </c>
      <c r="N15" s="50">
        <f>MAX(E15:M15)</f>
        <v>30</v>
      </c>
      <c r="O15" s="50">
        <f>LARGE(E15:M15,2)</f>
        <v>30</v>
      </c>
      <c r="P15" s="50">
        <f>LARGE(E15:M15,3)</f>
        <v>27.6</v>
      </c>
      <c r="Q15" s="51">
        <f>SUM(N15:P15)</f>
        <v>87.6</v>
      </c>
      <c r="R15" s="27">
        <f>RANK(Q15,Q$15:Q$21)</f>
        <v>1</v>
      </c>
      <c r="T15" s="4">
        <f t="shared" si="3"/>
        <v>87.6</v>
      </c>
      <c r="U15" s="4" t="str">
        <f t="shared" si="2"/>
        <v/>
      </c>
      <c r="V15" s="4" t="str">
        <f t="shared" si="2"/>
        <v/>
      </c>
      <c r="W15" s="4" t="str">
        <f t="shared" si="2"/>
        <v/>
      </c>
      <c r="X15" s="4" t="str">
        <f t="shared" si="2"/>
        <v/>
      </c>
      <c r="Y15" s="29"/>
      <c r="Z15" s="29"/>
      <c r="AA15" s="29"/>
    </row>
    <row r="16" spans="1:27" x14ac:dyDescent="0.25">
      <c r="A16" s="23">
        <v>2</v>
      </c>
      <c r="B16" s="15" t="s">
        <v>79</v>
      </c>
      <c r="C16" s="30" t="s">
        <v>46</v>
      </c>
      <c r="D16" s="40" t="s">
        <v>12</v>
      </c>
      <c r="E16" s="31">
        <v>27.3</v>
      </c>
      <c r="F16" s="31">
        <v>3.6</v>
      </c>
      <c r="G16" s="31">
        <v>5</v>
      </c>
      <c r="H16" s="31">
        <v>27.2</v>
      </c>
      <c r="I16" s="31">
        <v>6.2</v>
      </c>
      <c r="J16" s="31">
        <v>25.8</v>
      </c>
      <c r="K16" s="31">
        <v>27.1</v>
      </c>
      <c r="L16" s="31">
        <v>24.5</v>
      </c>
      <c r="M16" s="31">
        <v>30.1</v>
      </c>
      <c r="N16" s="50">
        <f>MAX(E16:M16)</f>
        <v>30.1</v>
      </c>
      <c r="O16" s="50">
        <f>LARGE(E16:M16,2)</f>
        <v>27.3</v>
      </c>
      <c r="P16" s="50">
        <f>LARGE(E16:M16,3)</f>
        <v>27.2</v>
      </c>
      <c r="Q16" s="51">
        <f>SUM(N16:P16)</f>
        <v>84.600000000000009</v>
      </c>
      <c r="R16" s="27">
        <f>RANK(Q16,Q$15:Q$21)</f>
        <v>2</v>
      </c>
      <c r="T16" s="4">
        <f t="shared" si="3"/>
        <v>84.600000000000009</v>
      </c>
      <c r="U16" s="4" t="str">
        <f t="shared" si="2"/>
        <v/>
      </c>
      <c r="V16" s="4" t="str">
        <f t="shared" si="2"/>
        <v/>
      </c>
      <c r="W16" s="4" t="str">
        <f t="shared" si="2"/>
        <v/>
      </c>
      <c r="X16" s="4" t="str">
        <f t="shared" si="2"/>
        <v/>
      </c>
      <c r="Y16" s="29"/>
      <c r="Z16" s="29"/>
      <c r="AA16" s="29"/>
    </row>
    <row r="17" spans="1:27" x14ac:dyDescent="0.25">
      <c r="A17" s="23">
        <v>3</v>
      </c>
      <c r="B17" s="15" t="s">
        <v>52</v>
      </c>
      <c r="C17" s="30" t="s">
        <v>53</v>
      </c>
      <c r="D17" s="40" t="s">
        <v>12</v>
      </c>
      <c r="E17" s="31">
        <v>23.5</v>
      </c>
      <c r="F17" s="31">
        <v>3.9</v>
      </c>
      <c r="G17" s="31">
        <v>5.5</v>
      </c>
      <c r="H17" s="31">
        <v>26.5</v>
      </c>
      <c r="I17" s="31">
        <v>26.6</v>
      </c>
      <c r="J17" s="31">
        <v>15.9</v>
      </c>
      <c r="K17" s="31">
        <v>28.4</v>
      </c>
      <c r="L17" s="31">
        <v>15.1</v>
      </c>
      <c r="M17" s="31">
        <v>3.5</v>
      </c>
      <c r="N17" s="50">
        <f>MAX(E17:M17)</f>
        <v>28.4</v>
      </c>
      <c r="O17" s="50">
        <f>LARGE(E17:M17,2)</f>
        <v>26.6</v>
      </c>
      <c r="P17" s="50">
        <f>LARGE(E17:M17,3)</f>
        <v>26.5</v>
      </c>
      <c r="Q17" s="51">
        <f>SUM(N17:P17)</f>
        <v>81.5</v>
      </c>
      <c r="R17" s="27">
        <f>RANK(Q17,Q$15:Q$21)</f>
        <v>3</v>
      </c>
      <c r="T17" s="4"/>
      <c r="U17" s="4" t="str">
        <f t="shared" si="2"/>
        <v/>
      </c>
      <c r="V17" s="4" t="str">
        <f t="shared" si="2"/>
        <v/>
      </c>
      <c r="W17" s="4" t="str">
        <f t="shared" si="2"/>
        <v/>
      </c>
      <c r="X17" s="4" t="str">
        <f t="shared" si="2"/>
        <v/>
      </c>
      <c r="Y17" s="29"/>
      <c r="Z17" s="29"/>
      <c r="AA17" s="29"/>
    </row>
    <row r="18" spans="1:27" x14ac:dyDescent="0.25">
      <c r="A18" s="23">
        <v>4</v>
      </c>
      <c r="B18" s="15" t="s">
        <v>10</v>
      </c>
      <c r="C18" s="30" t="s">
        <v>11</v>
      </c>
      <c r="D18" s="40" t="s">
        <v>12</v>
      </c>
      <c r="E18" s="31">
        <v>24</v>
      </c>
      <c r="F18" s="31">
        <v>4.5</v>
      </c>
      <c r="G18" s="31">
        <v>27.6</v>
      </c>
      <c r="H18" s="31">
        <v>23.6</v>
      </c>
      <c r="I18" s="31">
        <v>23.5</v>
      </c>
      <c r="J18" s="31">
        <v>25.2</v>
      </c>
      <c r="K18" s="31">
        <v>26.4</v>
      </c>
      <c r="L18" s="31">
        <v>26.9</v>
      </c>
      <c r="M18" s="31">
        <v>24.8</v>
      </c>
      <c r="N18" s="50">
        <f>MAX(E18:M18)</f>
        <v>27.6</v>
      </c>
      <c r="O18" s="50">
        <f>LARGE(E18:M18,2)</f>
        <v>26.9</v>
      </c>
      <c r="P18" s="50">
        <f>LARGE(E18:M18,3)</f>
        <v>26.4</v>
      </c>
      <c r="Q18" s="51">
        <f>SUM(N18:P18)</f>
        <v>80.900000000000006</v>
      </c>
      <c r="R18" s="52">
        <f>RANK(Q18,Q$15:Q$21)</f>
        <v>4</v>
      </c>
      <c r="T18" s="4"/>
      <c r="U18" s="4" t="str">
        <f t="shared" si="2"/>
        <v/>
      </c>
      <c r="V18" s="4" t="str">
        <f t="shared" si="2"/>
        <v/>
      </c>
      <c r="W18" s="4" t="str">
        <f t="shared" si="2"/>
        <v/>
      </c>
      <c r="X18" s="4" t="str">
        <f t="shared" si="2"/>
        <v/>
      </c>
      <c r="Y18" s="29"/>
      <c r="Z18" s="29"/>
      <c r="AA18" s="29"/>
    </row>
    <row r="19" spans="1:27" x14ac:dyDescent="0.25">
      <c r="A19" s="23">
        <v>5</v>
      </c>
      <c r="B19" s="15" t="s">
        <v>54</v>
      </c>
      <c r="C19" s="30" t="s">
        <v>55</v>
      </c>
      <c r="D19" s="40" t="s">
        <v>12</v>
      </c>
      <c r="E19" s="31">
        <v>28.3</v>
      </c>
      <c r="F19" s="31">
        <v>4.7</v>
      </c>
      <c r="G19" s="31">
        <v>3.9</v>
      </c>
      <c r="H19" s="31">
        <v>22.8</v>
      </c>
      <c r="I19" s="31">
        <v>5</v>
      </c>
      <c r="J19" s="31">
        <v>12.4</v>
      </c>
      <c r="K19" s="31">
        <v>23.2</v>
      </c>
      <c r="L19" s="31">
        <v>21.2</v>
      </c>
      <c r="M19" s="31">
        <v>26</v>
      </c>
      <c r="N19" s="50">
        <f>MAX(E19:M19)</f>
        <v>28.3</v>
      </c>
      <c r="O19" s="50">
        <f>LARGE(E19:M19,2)</f>
        <v>26</v>
      </c>
      <c r="P19" s="50">
        <f>LARGE(E19:M19,3)</f>
        <v>23.2</v>
      </c>
      <c r="Q19" s="51">
        <f>SUM(N19:P19)</f>
        <v>77.5</v>
      </c>
      <c r="R19" s="52">
        <f>RANK(Q19,Q$15:Q$21)</f>
        <v>5</v>
      </c>
      <c r="T19" s="4"/>
      <c r="U19" s="4" t="str">
        <f t="shared" si="2"/>
        <v/>
      </c>
      <c r="V19" s="4" t="str">
        <f t="shared" si="2"/>
        <v/>
      </c>
      <c r="W19" s="4" t="str">
        <f t="shared" si="2"/>
        <v/>
      </c>
      <c r="X19" s="4" t="str">
        <f t="shared" si="2"/>
        <v/>
      </c>
      <c r="Y19" s="29"/>
      <c r="Z19" s="29"/>
      <c r="AA19" s="29"/>
    </row>
    <row r="20" spans="1:27" x14ac:dyDescent="0.25">
      <c r="A20" s="23">
        <v>6</v>
      </c>
      <c r="B20" s="15" t="s">
        <v>62</v>
      </c>
      <c r="C20" s="30" t="s">
        <v>63</v>
      </c>
      <c r="D20" s="40" t="s">
        <v>32</v>
      </c>
      <c r="E20" s="31">
        <v>7.5</v>
      </c>
      <c r="F20" s="31">
        <v>1.5</v>
      </c>
      <c r="G20" s="31">
        <v>0</v>
      </c>
      <c r="H20" s="31">
        <v>14.4</v>
      </c>
      <c r="I20" s="31">
        <v>15.6</v>
      </c>
      <c r="J20" s="31">
        <v>19.3</v>
      </c>
      <c r="K20" s="31">
        <v>19.399999999999999</v>
      </c>
      <c r="L20" s="31">
        <v>4.5999999999999996</v>
      </c>
      <c r="M20" s="31">
        <v>23.4</v>
      </c>
      <c r="N20" s="50">
        <f>MAX(E20:M20)</f>
        <v>23.4</v>
      </c>
      <c r="O20" s="50">
        <f>LARGE(E20:M20,2)</f>
        <v>19.399999999999999</v>
      </c>
      <c r="P20" s="50">
        <f>LARGE(E20:M20,3)</f>
        <v>19.3</v>
      </c>
      <c r="Q20" s="51">
        <f>SUM(N20:P20)</f>
        <v>62.099999999999994</v>
      </c>
      <c r="R20" s="32">
        <f>RANK(Q20,Q$15:Q$21)</f>
        <v>6</v>
      </c>
      <c r="T20" s="4" t="str">
        <f t="shared" si="3"/>
        <v/>
      </c>
      <c r="U20" s="4" t="str">
        <f t="shared" si="2"/>
        <v/>
      </c>
      <c r="V20" s="4">
        <f t="shared" si="2"/>
        <v>62.099999999999994</v>
      </c>
      <c r="W20" s="4" t="str">
        <f t="shared" si="2"/>
        <v/>
      </c>
      <c r="X20" s="4" t="str">
        <f t="shared" si="2"/>
        <v/>
      </c>
      <c r="Y20" s="29"/>
      <c r="Z20" s="29"/>
      <c r="AA20" s="29"/>
    </row>
    <row r="21" spans="1:27" x14ac:dyDescent="0.25">
      <c r="A21" s="23">
        <v>7</v>
      </c>
      <c r="B21" s="15" t="s">
        <v>33</v>
      </c>
      <c r="C21" s="30" t="s">
        <v>75</v>
      </c>
      <c r="D21" s="40" t="s">
        <v>32</v>
      </c>
      <c r="E21" s="31">
        <v>0</v>
      </c>
      <c r="F21" s="31">
        <v>0</v>
      </c>
      <c r="G21" s="31">
        <v>0</v>
      </c>
      <c r="H21" s="31">
        <v>5</v>
      </c>
      <c r="I21" s="31">
        <v>7.4</v>
      </c>
      <c r="J21" s="31">
        <v>5</v>
      </c>
      <c r="K21" s="31">
        <v>18.600000000000001</v>
      </c>
      <c r="L21" s="31">
        <v>11</v>
      </c>
      <c r="M21" s="31">
        <v>11.9</v>
      </c>
      <c r="N21" s="50">
        <f>MAX(E21:M21)</f>
        <v>18.600000000000001</v>
      </c>
      <c r="O21" s="50">
        <f>LARGE(E21:M21,2)</f>
        <v>11.9</v>
      </c>
      <c r="P21" s="50">
        <f>LARGE(E21:M21,3)</f>
        <v>11</v>
      </c>
      <c r="Q21" s="51">
        <f>SUM(N21:P21)</f>
        <v>41.5</v>
      </c>
      <c r="R21" s="32">
        <f>RANK(Q21,Q$15:Q$21)</f>
        <v>7</v>
      </c>
      <c r="T21" s="4" t="str">
        <f t="shared" si="3"/>
        <v/>
      </c>
      <c r="U21" s="4" t="str">
        <f t="shared" si="2"/>
        <v/>
      </c>
      <c r="V21" s="4">
        <f t="shared" si="2"/>
        <v>41.5</v>
      </c>
      <c r="W21" s="4" t="str">
        <f t="shared" si="2"/>
        <v/>
      </c>
      <c r="X21" s="4" t="str">
        <f t="shared" si="2"/>
        <v/>
      </c>
      <c r="Y21" s="29"/>
      <c r="Z21" s="29"/>
      <c r="AA21" s="29"/>
    </row>
    <row r="22" spans="1:27" x14ac:dyDescent="0.25">
      <c r="A22" s="23"/>
      <c r="B22" s="33" t="s">
        <v>13</v>
      </c>
      <c r="C22" s="30"/>
      <c r="D22" s="4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4"/>
      <c r="T22" s="4" t="str">
        <f t="shared" si="3"/>
        <v/>
      </c>
      <c r="U22" s="4" t="str">
        <f t="shared" si="3"/>
        <v/>
      </c>
      <c r="V22" s="4" t="str">
        <f t="shared" si="3"/>
        <v/>
      </c>
      <c r="W22" s="4" t="str">
        <f t="shared" si="3"/>
        <v/>
      </c>
      <c r="X22" s="4" t="str">
        <f t="shared" si="3"/>
        <v/>
      </c>
      <c r="Y22" s="29"/>
      <c r="Z22" s="29"/>
      <c r="AA22" s="29"/>
    </row>
    <row r="23" spans="1:27" x14ac:dyDescent="0.25">
      <c r="A23" s="23">
        <v>1</v>
      </c>
      <c r="B23" s="15" t="s">
        <v>42</v>
      </c>
      <c r="C23" s="30" t="s">
        <v>84</v>
      </c>
      <c r="D23" s="40" t="s">
        <v>12</v>
      </c>
      <c r="E23" s="31">
        <v>26.7</v>
      </c>
      <c r="F23" s="31">
        <v>26.6</v>
      </c>
      <c r="G23" s="31">
        <v>26.9</v>
      </c>
      <c r="H23" s="31">
        <v>12.4</v>
      </c>
      <c r="I23" s="31">
        <v>27.9</v>
      </c>
      <c r="J23" s="31">
        <v>30.7</v>
      </c>
      <c r="K23" s="31">
        <v>15.6</v>
      </c>
      <c r="L23" s="31">
        <v>29.3</v>
      </c>
      <c r="M23" s="31">
        <v>29.1</v>
      </c>
      <c r="N23" s="50">
        <f>MAX(E23:M23)</f>
        <v>30.7</v>
      </c>
      <c r="O23" s="50">
        <f>LARGE(E23:M23,2)</f>
        <v>29.3</v>
      </c>
      <c r="P23" s="50">
        <f>LARGE(E23:M23,3)</f>
        <v>29.1</v>
      </c>
      <c r="Q23" s="51">
        <f>SUM(N23:P23)</f>
        <v>89.1</v>
      </c>
      <c r="R23" s="27">
        <f>RANK(Q23,Q$23:Q$29)</f>
        <v>1</v>
      </c>
      <c r="T23" s="4">
        <f t="shared" si="3"/>
        <v>89.1</v>
      </c>
      <c r="U23" s="4" t="str">
        <f t="shared" si="3"/>
        <v/>
      </c>
      <c r="V23" s="4" t="str">
        <f t="shared" si="3"/>
        <v/>
      </c>
      <c r="W23" s="4" t="str">
        <f t="shared" si="3"/>
        <v/>
      </c>
      <c r="X23" s="4" t="str">
        <f t="shared" si="3"/>
        <v/>
      </c>
      <c r="Y23" s="29"/>
      <c r="Z23" s="29"/>
      <c r="AA23" s="29"/>
    </row>
    <row r="24" spans="1:27" x14ac:dyDescent="0.25">
      <c r="A24" s="23">
        <v>2</v>
      </c>
      <c r="B24" s="15" t="s">
        <v>19</v>
      </c>
      <c r="C24" s="30" t="s">
        <v>47</v>
      </c>
      <c r="D24" s="40" t="s">
        <v>31</v>
      </c>
      <c r="E24" s="31">
        <v>5.2</v>
      </c>
      <c r="F24" s="31">
        <v>13.8</v>
      </c>
      <c r="G24" s="31">
        <v>28.2</v>
      </c>
      <c r="H24" s="31">
        <v>14</v>
      </c>
      <c r="I24" s="31">
        <v>4.3</v>
      </c>
      <c r="J24" s="31">
        <v>21.5</v>
      </c>
      <c r="K24" s="31">
        <v>15.7</v>
      </c>
      <c r="L24" s="31">
        <v>26.1</v>
      </c>
      <c r="M24" s="31">
        <v>26.4</v>
      </c>
      <c r="N24" s="50">
        <f>MAX(E24:M24)</f>
        <v>28.2</v>
      </c>
      <c r="O24" s="50">
        <f>LARGE(E24:M24,2)</f>
        <v>26.4</v>
      </c>
      <c r="P24" s="50">
        <f>LARGE(E24:M24,3)</f>
        <v>26.1</v>
      </c>
      <c r="Q24" s="51">
        <f>SUM(N24:P24)</f>
        <v>80.699999999999989</v>
      </c>
      <c r="R24" s="27">
        <f>RANK(Q24,Q$23:Q$29)</f>
        <v>2</v>
      </c>
      <c r="T24" s="4" t="str">
        <f t="shared" si="3"/>
        <v/>
      </c>
      <c r="U24" s="4">
        <f t="shared" si="3"/>
        <v>80.699999999999989</v>
      </c>
      <c r="V24" s="4" t="str">
        <f t="shared" si="3"/>
        <v/>
      </c>
      <c r="W24" s="4" t="str">
        <f t="shared" si="3"/>
        <v/>
      </c>
      <c r="X24" s="4" t="str">
        <f t="shared" si="3"/>
        <v/>
      </c>
      <c r="Y24" s="29"/>
      <c r="Z24" s="29"/>
      <c r="AA24" s="29"/>
    </row>
    <row r="25" spans="1:27" x14ac:dyDescent="0.25">
      <c r="A25" s="23">
        <v>3</v>
      </c>
      <c r="B25" s="15" t="s">
        <v>15</v>
      </c>
      <c r="C25" s="30" t="s">
        <v>16</v>
      </c>
      <c r="D25" s="40" t="s">
        <v>31</v>
      </c>
      <c r="E25" s="31">
        <v>6.7</v>
      </c>
      <c r="F25" s="31">
        <v>20.7</v>
      </c>
      <c r="G25" s="31">
        <v>20.7</v>
      </c>
      <c r="H25" s="31">
        <v>23</v>
      </c>
      <c r="I25" s="31">
        <v>5</v>
      </c>
      <c r="J25" s="31">
        <v>12.9</v>
      </c>
      <c r="K25" s="31">
        <v>21.9</v>
      </c>
      <c r="L25" s="31">
        <v>20.100000000000001</v>
      </c>
      <c r="M25" s="31">
        <v>23.1</v>
      </c>
      <c r="N25" s="50">
        <f>MAX(E25:M25)</f>
        <v>23.1</v>
      </c>
      <c r="O25" s="50">
        <f>LARGE(E25:M25,2)</f>
        <v>23</v>
      </c>
      <c r="P25" s="50">
        <f>LARGE(E25:M25,3)</f>
        <v>21.9</v>
      </c>
      <c r="Q25" s="51">
        <f>SUM(N25:P25)</f>
        <v>68</v>
      </c>
      <c r="R25" s="27">
        <f>RANK(Q25,Q$23:Q$29)</f>
        <v>3</v>
      </c>
      <c r="T25" s="4" t="str">
        <f t="shared" si="3"/>
        <v/>
      </c>
      <c r="U25" s="4">
        <f t="shared" si="3"/>
        <v>68</v>
      </c>
      <c r="V25" s="4" t="str">
        <f t="shared" si="3"/>
        <v/>
      </c>
      <c r="W25" s="4" t="str">
        <f t="shared" si="3"/>
        <v/>
      </c>
      <c r="X25" s="4" t="str">
        <f t="shared" si="3"/>
        <v/>
      </c>
      <c r="Y25" s="29"/>
      <c r="Z25" s="29"/>
      <c r="AA25" s="29"/>
    </row>
    <row r="26" spans="1:27" x14ac:dyDescent="0.25">
      <c r="A26" s="23">
        <v>4</v>
      </c>
      <c r="B26" s="15" t="s">
        <v>45</v>
      </c>
      <c r="C26" s="30" t="s">
        <v>14</v>
      </c>
      <c r="D26" s="40" t="s">
        <v>31</v>
      </c>
      <c r="E26" s="31">
        <v>4.4000000000000004</v>
      </c>
      <c r="F26" s="31">
        <v>13.9</v>
      </c>
      <c r="G26" s="31">
        <v>21.7</v>
      </c>
      <c r="H26" s="31">
        <v>22.7</v>
      </c>
      <c r="I26" s="31">
        <v>10.3</v>
      </c>
      <c r="J26" s="31">
        <v>13</v>
      </c>
      <c r="K26" s="31">
        <v>16.8</v>
      </c>
      <c r="L26" s="31">
        <v>18</v>
      </c>
      <c r="M26" s="31">
        <v>6.2</v>
      </c>
      <c r="N26" s="50">
        <f>MAX(E26:M26)</f>
        <v>22.7</v>
      </c>
      <c r="O26" s="50">
        <f>LARGE(E26:M26,2)</f>
        <v>21.7</v>
      </c>
      <c r="P26" s="50">
        <f>LARGE(E26:M26,3)</f>
        <v>18</v>
      </c>
      <c r="Q26" s="51">
        <f>SUM(N26:P26)</f>
        <v>62.4</v>
      </c>
      <c r="R26" s="32">
        <f>RANK(Q26,Q$23:Q$29)</f>
        <v>4</v>
      </c>
      <c r="T26" s="4" t="str">
        <f t="shared" si="3"/>
        <v/>
      </c>
      <c r="U26" s="4"/>
      <c r="V26" s="4" t="str">
        <f t="shared" si="3"/>
        <v/>
      </c>
      <c r="W26" s="4" t="str">
        <f t="shared" si="3"/>
        <v/>
      </c>
      <c r="X26" s="4" t="str">
        <f t="shared" si="3"/>
        <v/>
      </c>
      <c r="Y26" s="29"/>
      <c r="Z26" s="29"/>
      <c r="AA26" s="29"/>
    </row>
    <row r="27" spans="1:27" x14ac:dyDescent="0.25">
      <c r="A27" s="23">
        <v>5</v>
      </c>
      <c r="B27" s="15" t="s">
        <v>17</v>
      </c>
      <c r="C27" s="30" t="s">
        <v>18</v>
      </c>
      <c r="D27" s="40" t="s">
        <v>31</v>
      </c>
      <c r="E27" s="31">
        <v>3.1</v>
      </c>
      <c r="F27" s="31">
        <v>22.8</v>
      </c>
      <c r="G27" s="31">
        <v>7.3</v>
      </c>
      <c r="H27" s="31">
        <v>15</v>
      </c>
      <c r="I27" s="31">
        <v>19</v>
      </c>
      <c r="J27" s="31">
        <v>11.7</v>
      </c>
      <c r="K27" s="31">
        <v>18.5</v>
      </c>
      <c r="L27" s="31">
        <v>16.7</v>
      </c>
      <c r="M27" s="31">
        <v>18.7</v>
      </c>
      <c r="N27" s="50">
        <f>MAX(E27:M27)</f>
        <v>22.8</v>
      </c>
      <c r="O27" s="50">
        <f>LARGE(E27:M27,2)</f>
        <v>19</v>
      </c>
      <c r="P27" s="50">
        <f>LARGE(E27:M27,3)</f>
        <v>18.7</v>
      </c>
      <c r="Q27" s="51">
        <f>SUM(N27:P27)</f>
        <v>60.5</v>
      </c>
      <c r="R27" s="32">
        <f>RANK(Q27,Q$23:Q$29)</f>
        <v>5</v>
      </c>
      <c r="T27" s="4" t="str">
        <f t="shared" si="3"/>
        <v/>
      </c>
      <c r="U27" s="4"/>
      <c r="V27" s="4" t="str">
        <f t="shared" si="3"/>
        <v/>
      </c>
      <c r="W27" s="4" t="str">
        <f t="shared" si="3"/>
        <v/>
      </c>
      <c r="X27" s="4" t="str">
        <f t="shared" si="3"/>
        <v/>
      </c>
      <c r="Y27" s="29"/>
      <c r="Z27" s="29"/>
      <c r="AA27" s="29"/>
    </row>
    <row r="28" spans="1:27" x14ac:dyDescent="0.25">
      <c r="A28" s="23">
        <v>6</v>
      </c>
      <c r="B28" s="15" t="s">
        <v>36</v>
      </c>
      <c r="C28" s="30" t="s">
        <v>72</v>
      </c>
      <c r="D28" s="40" t="s">
        <v>35</v>
      </c>
      <c r="E28" s="31">
        <v>15.3</v>
      </c>
      <c r="F28" s="31">
        <v>19.7</v>
      </c>
      <c r="G28" s="31">
        <v>16.2</v>
      </c>
      <c r="H28" s="31">
        <v>18</v>
      </c>
      <c r="I28" s="31">
        <v>11.4</v>
      </c>
      <c r="J28" s="31">
        <v>18.600000000000001</v>
      </c>
      <c r="K28" s="31">
        <v>12</v>
      </c>
      <c r="L28" s="31">
        <v>12.7</v>
      </c>
      <c r="M28" s="31">
        <v>12.7</v>
      </c>
      <c r="N28" s="50">
        <f>MAX(E28:M28)</f>
        <v>19.7</v>
      </c>
      <c r="O28" s="50">
        <f>LARGE(E28:M28,2)</f>
        <v>18.600000000000001</v>
      </c>
      <c r="P28" s="50">
        <f>LARGE(E28:M28,3)</f>
        <v>18</v>
      </c>
      <c r="Q28" s="51">
        <f>SUM(N28:P28)</f>
        <v>56.3</v>
      </c>
      <c r="R28" s="32">
        <f>RANK(Q28,Q$23:Q$29)</f>
        <v>6</v>
      </c>
      <c r="T28" s="4" t="str">
        <f t="shared" si="3"/>
        <v/>
      </c>
      <c r="U28" s="4" t="str">
        <f t="shared" si="3"/>
        <v/>
      </c>
      <c r="V28" s="4" t="str">
        <f t="shared" si="3"/>
        <v/>
      </c>
      <c r="W28" s="4">
        <f t="shared" si="3"/>
        <v>56.3</v>
      </c>
      <c r="X28" s="4" t="str">
        <f t="shared" si="3"/>
        <v/>
      </c>
      <c r="Y28" s="29"/>
      <c r="Z28" s="29"/>
      <c r="AA28" s="29"/>
    </row>
    <row r="29" spans="1:27" x14ac:dyDescent="0.25">
      <c r="A29" s="23">
        <v>7</v>
      </c>
      <c r="B29" s="15" t="s">
        <v>34</v>
      </c>
      <c r="C29" s="30" t="s">
        <v>73</v>
      </c>
      <c r="D29" s="40" t="s">
        <v>35</v>
      </c>
      <c r="E29" s="31">
        <v>4</v>
      </c>
      <c r="F29" s="31">
        <v>4.9000000000000004</v>
      </c>
      <c r="G29" s="31">
        <v>4.5</v>
      </c>
      <c r="H29" s="31">
        <v>3.1</v>
      </c>
      <c r="I29" s="31">
        <v>4.9000000000000004</v>
      </c>
      <c r="J29" s="31">
        <v>6.3</v>
      </c>
      <c r="K29" s="31">
        <v>11.6</v>
      </c>
      <c r="L29" s="31">
        <v>8.6999999999999993</v>
      </c>
      <c r="M29" s="31">
        <v>9.5</v>
      </c>
      <c r="N29" s="50">
        <f>MAX(E29:M29)</f>
        <v>11.6</v>
      </c>
      <c r="O29" s="50">
        <f>LARGE(E29:M29,2)</f>
        <v>9.5</v>
      </c>
      <c r="P29" s="50">
        <f>LARGE(E29:M29,3)</f>
        <v>8.6999999999999993</v>
      </c>
      <c r="Q29" s="51">
        <f>SUM(N29:P29)</f>
        <v>29.8</v>
      </c>
      <c r="R29" s="32">
        <f>RANK(Q29,Q$23:Q$29)</f>
        <v>7</v>
      </c>
      <c r="T29" s="4" t="str">
        <f t="shared" si="3"/>
        <v/>
      </c>
      <c r="U29" s="4" t="str">
        <f t="shared" si="3"/>
        <v/>
      </c>
      <c r="V29" s="4" t="str">
        <f t="shared" si="3"/>
        <v/>
      </c>
      <c r="W29" s="4">
        <f t="shared" si="3"/>
        <v>29.8</v>
      </c>
      <c r="X29" s="4" t="str">
        <f t="shared" si="3"/>
        <v/>
      </c>
      <c r="Y29" s="29"/>
      <c r="Z29" s="29"/>
      <c r="AA29" s="29"/>
    </row>
    <row r="30" spans="1:27" x14ac:dyDescent="0.25">
      <c r="A30" s="23"/>
      <c r="B30" s="33" t="s">
        <v>43</v>
      </c>
      <c r="C30" s="30"/>
      <c r="D30" s="4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T30" s="4" t="str">
        <f t="shared" si="3"/>
        <v/>
      </c>
      <c r="U30" s="4" t="str">
        <f t="shared" si="3"/>
        <v/>
      </c>
      <c r="V30" s="4" t="str">
        <f t="shared" si="3"/>
        <v/>
      </c>
      <c r="W30" s="4" t="str">
        <f t="shared" si="3"/>
        <v/>
      </c>
      <c r="X30" s="4" t="str">
        <f t="shared" si="3"/>
        <v/>
      </c>
      <c r="Y30" s="29"/>
      <c r="Z30" s="29"/>
      <c r="AA30" s="29"/>
    </row>
    <row r="31" spans="1:27" x14ac:dyDescent="0.25">
      <c r="A31" s="23">
        <v>1</v>
      </c>
      <c r="B31" s="15" t="s">
        <v>20</v>
      </c>
      <c r="C31" s="30" t="s">
        <v>21</v>
      </c>
      <c r="D31" s="40" t="s">
        <v>12</v>
      </c>
      <c r="E31" s="31">
        <v>30.5</v>
      </c>
      <c r="F31" s="31">
        <v>29.1</v>
      </c>
      <c r="G31" s="31">
        <v>31.3</v>
      </c>
      <c r="H31" s="31">
        <v>27.1</v>
      </c>
      <c r="I31" s="31">
        <v>27.6</v>
      </c>
      <c r="J31" s="31">
        <v>29.4</v>
      </c>
      <c r="K31" s="31">
        <v>30.5</v>
      </c>
      <c r="L31" s="31">
        <v>29.8</v>
      </c>
      <c r="M31" s="31">
        <v>29.8</v>
      </c>
      <c r="N31" s="50">
        <f>MAX(E31:M31)</f>
        <v>31.3</v>
      </c>
      <c r="O31" s="50">
        <f>LARGE(E31:M31,2)</f>
        <v>30.5</v>
      </c>
      <c r="P31" s="50">
        <f>LARGE(E31:M31,3)</f>
        <v>30.5</v>
      </c>
      <c r="Q31" s="51">
        <f>SUM(N31:P31)</f>
        <v>92.3</v>
      </c>
      <c r="R31" s="32">
        <f>RANK(Q31,Q$31:Q$40)</f>
        <v>1</v>
      </c>
      <c r="T31" s="4">
        <f t="shared" si="3"/>
        <v>92.3</v>
      </c>
      <c r="U31" s="4" t="str">
        <f t="shared" si="3"/>
        <v/>
      </c>
      <c r="V31" s="4" t="str">
        <f t="shared" si="3"/>
        <v/>
      </c>
      <c r="W31" s="4" t="str">
        <f t="shared" si="3"/>
        <v/>
      </c>
      <c r="X31" s="4" t="str">
        <f t="shared" si="3"/>
        <v/>
      </c>
      <c r="Y31" s="29"/>
      <c r="Z31" s="29"/>
      <c r="AA31" s="29"/>
    </row>
    <row r="32" spans="1:27" x14ac:dyDescent="0.25">
      <c r="A32" s="23">
        <v>2</v>
      </c>
      <c r="B32" s="15" t="s">
        <v>22</v>
      </c>
      <c r="C32" s="30" t="s">
        <v>23</v>
      </c>
      <c r="D32" s="40" t="s">
        <v>12</v>
      </c>
      <c r="E32" s="31">
        <v>28.6</v>
      </c>
      <c r="F32" s="31">
        <v>26.6</v>
      </c>
      <c r="G32" s="31">
        <v>26.7</v>
      </c>
      <c r="H32" s="31">
        <v>27.6</v>
      </c>
      <c r="I32" s="31">
        <v>30.5</v>
      </c>
      <c r="J32" s="31">
        <v>24.3</v>
      </c>
      <c r="K32" s="31">
        <v>30.7</v>
      </c>
      <c r="L32" s="31">
        <v>30.4</v>
      </c>
      <c r="M32" s="31">
        <v>30.3</v>
      </c>
      <c r="N32" s="50">
        <f>MAX(E32:M32)</f>
        <v>30.7</v>
      </c>
      <c r="O32" s="50">
        <f>LARGE(E32:M32,2)</f>
        <v>30.5</v>
      </c>
      <c r="P32" s="50">
        <f>LARGE(E32:M32,3)</f>
        <v>30.4</v>
      </c>
      <c r="Q32" s="51">
        <f>SUM(N32:P32)</f>
        <v>91.6</v>
      </c>
      <c r="R32" s="32">
        <f>RANK(Q32,Q$31:Q$40)</f>
        <v>2</v>
      </c>
      <c r="T32" s="4"/>
      <c r="U32" s="4" t="str">
        <f t="shared" si="3"/>
        <v/>
      </c>
      <c r="V32" s="4" t="str">
        <f t="shared" si="3"/>
        <v/>
      </c>
      <c r="W32" s="4" t="str">
        <f t="shared" si="3"/>
        <v/>
      </c>
      <c r="X32" s="4" t="str">
        <f t="shared" si="3"/>
        <v/>
      </c>
      <c r="Y32" s="29"/>
      <c r="Z32" s="29"/>
      <c r="AA32" s="29"/>
    </row>
    <row r="33" spans="1:27" x14ac:dyDescent="0.25">
      <c r="A33" s="23">
        <v>3</v>
      </c>
      <c r="B33" s="15" t="s">
        <v>27</v>
      </c>
      <c r="C33" s="30" t="s">
        <v>85</v>
      </c>
      <c r="D33" s="40" t="s">
        <v>31</v>
      </c>
      <c r="E33" s="31">
        <v>3.8</v>
      </c>
      <c r="F33" s="31">
        <v>16.8</v>
      </c>
      <c r="G33" s="31">
        <v>8.6999999999999993</v>
      </c>
      <c r="H33" s="31">
        <v>25.5</v>
      </c>
      <c r="I33" s="31">
        <v>29.1</v>
      </c>
      <c r="J33" s="31">
        <v>27</v>
      </c>
      <c r="K33" s="31">
        <v>27.3</v>
      </c>
      <c r="L33" s="31">
        <v>28.8</v>
      </c>
      <c r="M33" s="31">
        <v>29.3</v>
      </c>
      <c r="N33" s="50">
        <f>MAX(E33:M33)</f>
        <v>29.3</v>
      </c>
      <c r="O33" s="50">
        <f>LARGE(E33:M33,2)</f>
        <v>29.1</v>
      </c>
      <c r="P33" s="50">
        <f>LARGE(E33:M33,3)</f>
        <v>28.8</v>
      </c>
      <c r="Q33" s="51">
        <f>SUM(N33:P33)</f>
        <v>87.2</v>
      </c>
      <c r="R33" s="32">
        <f>RANK(Q33,Q$31:Q$40)</f>
        <v>3</v>
      </c>
      <c r="T33" s="4" t="str">
        <f t="shared" si="3"/>
        <v/>
      </c>
      <c r="U33" s="4">
        <f t="shared" si="3"/>
        <v>87.2</v>
      </c>
      <c r="V33" s="4" t="str">
        <f t="shared" si="3"/>
        <v/>
      </c>
      <c r="W33" s="4" t="str">
        <f t="shared" si="3"/>
        <v/>
      </c>
      <c r="X33" s="4" t="str">
        <f t="shared" si="3"/>
        <v/>
      </c>
      <c r="Y33" s="29"/>
      <c r="Z33" s="29"/>
      <c r="AA33" s="29"/>
    </row>
    <row r="34" spans="1:27" x14ac:dyDescent="0.25">
      <c r="A34" s="23">
        <v>4</v>
      </c>
      <c r="B34" s="15" t="s">
        <v>77</v>
      </c>
      <c r="C34" s="30" t="s">
        <v>78</v>
      </c>
      <c r="D34" s="40" t="s">
        <v>12</v>
      </c>
      <c r="E34" s="31">
        <v>20.3</v>
      </c>
      <c r="F34" s="31">
        <v>26.1</v>
      </c>
      <c r="G34" s="31">
        <v>26.2</v>
      </c>
      <c r="H34" s="31">
        <v>22.4</v>
      </c>
      <c r="I34" s="31">
        <v>31</v>
      </c>
      <c r="J34" s="31">
        <v>28.4</v>
      </c>
      <c r="K34" s="31">
        <v>20.399999999999999</v>
      </c>
      <c r="L34" s="31">
        <v>24.7</v>
      </c>
      <c r="M34" s="31">
        <v>24.4</v>
      </c>
      <c r="N34" s="50">
        <f>MAX(E34:M34)</f>
        <v>31</v>
      </c>
      <c r="O34" s="50">
        <f>LARGE(E34:M34,2)</f>
        <v>28.4</v>
      </c>
      <c r="P34" s="50">
        <f>LARGE(E34:M34,3)</f>
        <v>26.2</v>
      </c>
      <c r="Q34" s="51">
        <f>SUM(N34:P34)</f>
        <v>85.6</v>
      </c>
      <c r="R34" s="32">
        <f>RANK(Q34,Q$31:Q$40)</f>
        <v>4</v>
      </c>
      <c r="T34" s="4"/>
      <c r="U34" s="4" t="str">
        <f t="shared" si="3"/>
        <v/>
      </c>
      <c r="V34" s="4" t="str">
        <f t="shared" si="3"/>
        <v/>
      </c>
      <c r="W34" s="4" t="str">
        <f t="shared" si="3"/>
        <v/>
      </c>
      <c r="X34" s="4" t="str">
        <f t="shared" si="3"/>
        <v/>
      </c>
      <c r="Y34" s="29"/>
      <c r="Z34" s="29"/>
      <c r="AA34" s="29"/>
    </row>
    <row r="35" spans="1:27" x14ac:dyDescent="0.25">
      <c r="A35" s="23">
        <v>5</v>
      </c>
      <c r="B35" s="15" t="s">
        <v>25</v>
      </c>
      <c r="C35" s="30" t="s">
        <v>26</v>
      </c>
      <c r="D35" s="40" t="s">
        <v>12</v>
      </c>
      <c r="E35" s="31">
        <v>16.600000000000001</v>
      </c>
      <c r="F35" s="31">
        <v>14.9</v>
      </c>
      <c r="G35" s="31">
        <v>24.1</v>
      </c>
      <c r="H35" s="31">
        <v>10</v>
      </c>
      <c r="I35" s="31">
        <v>25.8</v>
      </c>
      <c r="J35" s="31">
        <v>26.2</v>
      </c>
      <c r="K35" s="31">
        <v>19.5</v>
      </c>
      <c r="L35" s="31">
        <v>22.8</v>
      </c>
      <c r="M35" s="31">
        <v>26.8</v>
      </c>
      <c r="N35" s="50">
        <f>MAX(E35:M35)</f>
        <v>26.8</v>
      </c>
      <c r="O35" s="50">
        <f>LARGE(E35:M35,2)</f>
        <v>26.2</v>
      </c>
      <c r="P35" s="50">
        <f>LARGE(E35:M35,3)</f>
        <v>25.8</v>
      </c>
      <c r="Q35" s="51">
        <f>SUM(N35:P35)</f>
        <v>78.8</v>
      </c>
      <c r="R35" s="32">
        <f>RANK(Q35,Q$31:Q$40)</f>
        <v>5</v>
      </c>
      <c r="T35" s="4"/>
      <c r="U35" s="4" t="str">
        <f t="shared" si="3"/>
        <v/>
      </c>
      <c r="V35" s="4" t="str">
        <f t="shared" si="3"/>
        <v/>
      </c>
      <c r="W35" s="4" t="str">
        <f t="shared" si="3"/>
        <v/>
      </c>
      <c r="X35" s="4" t="str">
        <f t="shared" si="3"/>
        <v/>
      </c>
      <c r="Y35" s="29"/>
      <c r="Z35" s="29"/>
      <c r="AA35" s="29"/>
    </row>
    <row r="36" spans="1:27" x14ac:dyDescent="0.25">
      <c r="A36" s="23">
        <v>6</v>
      </c>
      <c r="B36" s="35" t="s">
        <v>44</v>
      </c>
      <c r="C36" s="30" t="s">
        <v>24</v>
      </c>
      <c r="D36" s="40" t="s">
        <v>12</v>
      </c>
      <c r="E36" s="31">
        <v>23.7</v>
      </c>
      <c r="F36" s="31">
        <v>25.7</v>
      </c>
      <c r="G36" s="31">
        <v>12.1</v>
      </c>
      <c r="H36" s="31">
        <v>11.1</v>
      </c>
      <c r="I36" s="31">
        <v>26.6</v>
      </c>
      <c r="J36" s="31">
        <v>24.4</v>
      </c>
      <c r="K36" s="31">
        <v>14.5</v>
      </c>
      <c r="L36" s="31">
        <v>14.7</v>
      </c>
      <c r="M36" s="31">
        <v>22.2</v>
      </c>
      <c r="N36" s="50">
        <f>MAX(E36:M36)</f>
        <v>26.6</v>
      </c>
      <c r="O36" s="50">
        <f>LARGE(E36:M36,2)</f>
        <v>25.7</v>
      </c>
      <c r="P36" s="50">
        <f>LARGE(E36:M36,3)</f>
        <v>24.4</v>
      </c>
      <c r="Q36" s="51">
        <f>SUM(N36:P36)</f>
        <v>76.699999999999989</v>
      </c>
      <c r="R36" s="32">
        <f>RANK(Q36,Q$31:Q$40)</f>
        <v>6</v>
      </c>
      <c r="T36" s="4"/>
      <c r="U36" s="4" t="str">
        <f t="shared" si="3"/>
        <v/>
      </c>
      <c r="V36" s="4" t="str">
        <f t="shared" si="3"/>
        <v/>
      </c>
      <c r="W36" s="4" t="str">
        <f t="shared" si="3"/>
        <v/>
      </c>
      <c r="X36" s="4" t="str">
        <f t="shared" si="3"/>
        <v/>
      </c>
      <c r="Y36" s="29"/>
      <c r="Z36" s="29"/>
      <c r="AA36" s="29"/>
    </row>
    <row r="37" spans="1:27" x14ac:dyDescent="0.25">
      <c r="A37" s="23">
        <v>7</v>
      </c>
      <c r="B37" s="15" t="s">
        <v>56</v>
      </c>
      <c r="C37" s="30" t="s">
        <v>83</v>
      </c>
      <c r="D37" s="40" t="s">
        <v>31</v>
      </c>
      <c r="E37" s="31">
        <v>23.1</v>
      </c>
      <c r="F37" s="31">
        <v>23.7</v>
      </c>
      <c r="G37" s="31">
        <v>12.6</v>
      </c>
      <c r="H37" s="31">
        <v>24.5</v>
      </c>
      <c r="I37" s="31">
        <v>25.5</v>
      </c>
      <c r="J37" s="31">
        <v>6</v>
      </c>
      <c r="K37" s="31">
        <v>16.8</v>
      </c>
      <c r="L37" s="31">
        <v>23.2</v>
      </c>
      <c r="M37" s="31">
        <v>25.1</v>
      </c>
      <c r="N37" s="50">
        <f>MAX(E37:M37)</f>
        <v>25.5</v>
      </c>
      <c r="O37" s="50">
        <f>LARGE(E37:M37,2)</f>
        <v>25.1</v>
      </c>
      <c r="P37" s="50">
        <f>LARGE(E37:M37,3)</f>
        <v>24.5</v>
      </c>
      <c r="Q37" s="51">
        <f>SUM(N37:P37)</f>
        <v>75.099999999999994</v>
      </c>
      <c r="R37" s="32">
        <f>RANK(Q37,Q$31:Q$40)</f>
        <v>7</v>
      </c>
      <c r="T37" s="4" t="str">
        <f t="shared" si="3"/>
        <v/>
      </c>
      <c r="U37" s="4"/>
      <c r="V37" s="4" t="str">
        <f t="shared" si="3"/>
        <v/>
      </c>
      <c r="W37" s="4" t="str">
        <f t="shared" si="3"/>
        <v/>
      </c>
      <c r="X37" s="4" t="str">
        <f t="shared" si="3"/>
        <v/>
      </c>
      <c r="Y37" s="29"/>
      <c r="Z37" s="29"/>
      <c r="AA37" s="29"/>
    </row>
    <row r="38" spans="1:27" x14ac:dyDescent="0.25">
      <c r="A38" s="23">
        <v>8</v>
      </c>
      <c r="B38" s="15" t="s">
        <v>28</v>
      </c>
      <c r="C38" s="30" t="s">
        <v>29</v>
      </c>
      <c r="D38" s="41" t="s">
        <v>80</v>
      </c>
      <c r="E38" s="31">
        <v>13.7</v>
      </c>
      <c r="F38" s="31">
        <v>20.2</v>
      </c>
      <c r="G38" s="31">
        <v>0</v>
      </c>
      <c r="H38" s="31">
        <v>22.3</v>
      </c>
      <c r="I38" s="31">
        <v>22</v>
      </c>
      <c r="J38" s="31">
        <v>24.2</v>
      </c>
      <c r="K38" s="31">
        <v>24.9</v>
      </c>
      <c r="L38" s="31">
        <v>21.1</v>
      </c>
      <c r="M38" s="31">
        <v>22.4</v>
      </c>
      <c r="N38" s="50">
        <f>MAX(E38:M38)</f>
        <v>24.9</v>
      </c>
      <c r="O38" s="50">
        <f>LARGE(E38:M38,2)</f>
        <v>24.2</v>
      </c>
      <c r="P38" s="50">
        <f>LARGE(E38:M38,3)</f>
        <v>22.4</v>
      </c>
      <c r="Q38" s="51">
        <f>SUM(N38:P38)</f>
        <v>71.5</v>
      </c>
      <c r="R38" s="32">
        <f>RANK(Q38,Q$31:Q$40)</f>
        <v>8</v>
      </c>
      <c r="T38" s="4" t="str">
        <f t="shared" si="3"/>
        <v/>
      </c>
      <c r="U38" s="4" t="str">
        <f t="shared" si="3"/>
        <v/>
      </c>
      <c r="V38" s="4" t="str">
        <f t="shared" si="3"/>
        <v/>
      </c>
      <c r="W38" s="4" t="str">
        <f t="shared" si="3"/>
        <v/>
      </c>
      <c r="X38" s="4">
        <f t="shared" si="3"/>
        <v>71.5</v>
      </c>
      <c r="Y38" s="29"/>
      <c r="Z38" s="29"/>
      <c r="AA38" s="29"/>
    </row>
    <row r="39" spans="1:27" x14ac:dyDescent="0.25">
      <c r="A39" s="23">
        <v>9</v>
      </c>
      <c r="B39" s="15" t="s">
        <v>37</v>
      </c>
      <c r="C39" s="30" t="s">
        <v>74</v>
      </c>
      <c r="D39" s="40" t="s">
        <v>35</v>
      </c>
      <c r="E39" s="31">
        <v>13.6</v>
      </c>
      <c r="F39" s="31">
        <v>11.5</v>
      </c>
      <c r="G39" s="31">
        <v>10.6</v>
      </c>
      <c r="H39" s="31">
        <v>12.8</v>
      </c>
      <c r="I39" s="31">
        <v>7.4</v>
      </c>
      <c r="J39" s="31">
        <v>5.6</v>
      </c>
      <c r="K39" s="31">
        <v>8.4</v>
      </c>
      <c r="L39" s="31">
        <v>20.5</v>
      </c>
      <c r="M39" s="31">
        <v>16.3</v>
      </c>
      <c r="N39" s="50">
        <f>MAX(E39:M39)</f>
        <v>20.5</v>
      </c>
      <c r="O39" s="50">
        <f>LARGE(E39:M39,2)</f>
        <v>16.3</v>
      </c>
      <c r="P39" s="50">
        <f>LARGE(E39:M39,3)</f>
        <v>13.6</v>
      </c>
      <c r="Q39" s="51">
        <f>SUM(N39:P39)</f>
        <v>50.4</v>
      </c>
      <c r="R39" s="32">
        <f>RANK(Q39,Q$31:Q$40)</f>
        <v>9</v>
      </c>
      <c r="T39" s="4" t="str">
        <f t="shared" si="3"/>
        <v/>
      </c>
      <c r="U39" s="4" t="str">
        <f t="shared" si="3"/>
        <v/>
      </c>
      <c r="V39" s="4" t="str">
        <f t="shared" si="3"/>
        <v/>
      </c>
      <c r="W39" s="4">
        <f t="shared" si="3"/>
        <v>50.4</v>
      </c>
      <c r="X39" s="4" t="str">
        <f t="shared" si="3"/>
        <v/>
      </c>
      <c r="Y39" s="29"/>
      <c r="Z39" s="29"/>
      <c r="AA39" s="29"/>
    </row>
    <row r="40" spans="1:27" x14ac:dyDescent="0.25">
      <c r="A40" s="23">
        <v>10</v>
      </c>
      <c r="B40" s="15" t="s">
        <v>66</v>
      </c>
      <c r="C40" s="30" t="s">
        <v>76</v>
      </c>
      <c r="D40" s="40" t="s">
        <v>32</v>
      </c>
      <c r="E40" s="31">
        <v>0</v>
      </c>
      <c r="F40" s="31">
        <v>0</v>
      </c>
      <c r="G40" s="31">
        <v>0</v>
      </c>
      <c r="H40" s="31">
        <v>21</v>
      </c>
      <c r="I40" s="31">
        <v>5</v>
      </c>
      <c r="J40" s="31">
        <v>5.2</v>
      </c>
      <c r="K40" s="31">
        <v>4.4000000000000004</v>
      </c>
      <c r="L40" s="31">
        <v>11.9</v>
      </c>
      <c r="M40" s="31">
        <v>4.4000000000000004</v>
      </c>
      <c r="N40" s="50">
        <f>MAX(E40:M40)</f>
        <v>21</v>
      </c>
      <c r="O40" s="50">
        <f>LARGE(E40:M40,2)</f>
        <v>11.9</v>
      </c>
      <c r="P40" s="50">
        <f>LARGE(E40:M40,3)</f>
        <v>5.2</v>
      </c>
      <c r="Q40" s="51">
        <f>SUM(N40:P40)</f>
        <v>38.1</v>
      </c>
      <c r="R40" s="32">
        <f>RANK(Q40,Q$31:Q$40)</f>
        <v>10</v>
      </c>
      <c r="T40" s="4" t="str">
        <f t="shared" si="3"/>
        <v/>
      </c>
      <c r="U40" s="4" t="str">
        <f t="shared" si="3"/>
        <v/>
      </c>
      <c r="V40" s="4">
        <f t="shared" si="3"/>
        <v>38.1</v>
      </c>
      <c r="W40" s="4" t="str">
        <f t="shared" si="3"/>
        <v/>
      </c>
      <c r="X40" s="4" t="str">
        <f t="shared" si="3"/>
        <v/>
      </c>
      <c r="Y40" s="29"/>
      <c r="Z40" s="29"/>
      <c r="AA40" s="29"/>
    </row>
    <row r="41" spans="1:27" x14ac:dyDescent="0.25">
      <c r="A41" s="36"/>
      <c r="B41" s="36"/>
      <c r="C41" s="36"/>
      <c r="D41" s="36"/>
      <c r="T41" s="5"/>
      <c r="U41" s="5"/>
      <c r="V41" s="5"/>
      <c r="W41" s="5"/>
      <c r="X41" s="5"/>
      <c r="Y41" s="29"/>
      <c r="Z41" s="29"/>
      <c r="AA41" s="29"/>
    </row>
    <row r="42" spans="1:27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5"/>
      <c r="U42" s="5"/>
      <c r="V42" s="5"/>
      <c r="W42" s="5"/>
      <c r="X42" s="5"/>
      <c r="Y42" s="29"/>
      <c r="Z42" s="29"/>
      <c r="AA42" s="29"/>
    </row>
    <row r="43" spans="1:27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5"/>
      <c r="U43" s="5"/>
      <c r="V43" s="5"/>
      <c r="W43" s="5"/>
      <c r="X43" s="5"/>
      <c r="Y43" s="29"/>
      <c r="Z43" s="29"/>
      <c r="AA43" s="29"/>
    </row>
    <row r="44" spans="1:27" x14ac:dyDescent="0.25">
      <c r="B44" s="28"/>
      <c r="C44" s="28"/>
      <c r="D44" s="28"/>
      <c r="E44" s="3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T44" s="5"/>
      <c r="U44" s="5"/>
      <c r="V44" s="5"/>
      <c r="W44" s="5"/>
      <c r="X44" s="5"/>
      <c r="Y44" s="29"/>
      <c r="Z44" s="29"/>
      <c r="AA44" s="29"/>
    </row>
    <row r="45" spans="1:27" x14ac:dyDescent="0.25">
      <c r="A45" s="36"/>
      <c r="B45" s="47" t="s">
        <v>81</v>
      </c>
      <c r="C45" s="47"/>
      <c r="D45" s="47"/>
      <c r="E45" s="37"/>
      <c r="F45" s="47"/>
      <c r="T45" s="5"/>
      <c r="U45" s="5"/>
      <c r="V45" s="5"/>
      <c r="W45" s="5"/>
      <c r="X45" s="5"/>
      <c r="Y45" s="29"/>
      <c r="Z45" s="29"/>
      <c r="AA45" s="29"/>
    </row>
    <row r="46" spans="1:27" x14ac:dyDescent="0.25">
      <c r="A46" s="36"/>
      <c r="B46" s="48" t="str">
        <f>T3</f>
        <v>RJTC 2</v>
      </c>
      <c r="C46" s="48">
        <f>T5</f>
        <v>465.00000000000006</v>
      </c>
      <c r="D46" s="46">
        <f>T4</f>
        <v>1</v>
      </c>
      <c r="E46" s="37"/>
      <c r="T46" s="5"/>
      <c r="U46" s="5"/>
      <c r="V46" s="5"/>
      <c r="W46" s="5"/>
      <c r="X46" s="5"/>
      <c r="Y46" s="29"/>
      <c r="Z46" s="29"/>
      <c r="AA46" s="29"/>
    </row>
    <row r="47" spans="1:27" x14ac:dyDescent="0.25">
      <c r="A47" s="36"/>
      <c r="B47" s="43" t="str">
        <f>U3</f>
        <v>Salaspils 1.vsk</v>
      </c>
      <c r="C47" s="48">
        <f>U5</f>
        <v>271.5</v>
      </c>
      <c r="D47" s="46">
        <f>U4</f>
        <v>2</v>
      </c>
      <c r="E47" s="37"/>
      <c r="T47" s="5"/>
      <c r="U47" s="5"/>
      <c r="V47" s="5"/>
      <c r="W47" s="5"/>
      <c r="X47" s="5"/>
      <c r="Y47" s="29"/>
      <c r="Z47" s="29"/>
      <c r="AA47" s="29"/>
    </row>
    <row r="48" spans="1:27" x14ac:dyDescent="0.25">
      <c r="A48" s="36"/>
      <c r="B48" s="45" t="str">
        <f>V3</f>
        <v>RJTC 1</v>
      </c>
      <c r="C48" s="48">
        <f>V5</f>
        <v>248.6</v>
      </c>
      <c r="D48" s="46">
        <f>V4</f>
        <v>3</v>
      </c>
      <c r="E48" s="37"/>
      <c r="T48" s="5"/>
      <c r="U48" s="5"/>
      <c r="V48" s="5"/>
      <c r="W48" s="5"/>
      <c r="X48" s="5"/>
      <c r="Y48" s="29"/>
      <c r="Z48" s="29"/>
      <c r="AA48" s="29"/>
    </row>
    <row r="49" spans="1:27" x14ac:dyDescent="0.25">
      <c r="A49" s="36"/>
      <c r="B49" s="45" t="str">
        <f>W3</f>
        <v>Jūrmala BJIC</v>
      </c>
      <c r="C49" s="48">
        <f>W5</f>
        <v>172.79999999999998</v>
      </c>
      <c r="D49" s="46">
        <f>W4</f>
        <v>4</v>
      </c>
      <c r="E49" s="37"/>
      <c r="T49" s="5"/>
      <c r="U49" s="5"/>
      <c r="V49" s="5"/>
      <c r="W49" s="5"/>
      <c r="X49" s="5"/>
      <c r="Y49" s="29"/>
      <c r="Z49" s="29"/>
      <c r="AA49" s="29"/>
    </row>
    <row r="50" spans="1:27" x14ac:dyDescent="0.25">
      <c r="A50" s="36"/>
      <c r="B50" s="42" t="str">
        <f>X3</f>
        <v>JC Vinda</v>
      </c>
      <c r="C50" s="48">
        <f>X5</f>
        <v>71.5</v>
      </c>
      <c r="D50" s="49">
        <f>X4</f>
        <v>5</v>
      </c>
      <c r="E50" s="37"/>
      <c r="T50" s="5"/>
      <c r="U50" s="5"/>
      <c r="V50" s="5"/>
      <c r="W50" s="5"/>
      <c r="X50" s="5"/>
      <c r="Y50" s="29"/>
      <c r="Z50" s="29"/>
      <c r="AA50" s="29"/>
    </row>
    <row r="51" spans="1:27" x14ac:dyDescent="0.25">
      <c r="A51" s="36"/>
      <c r="B51" s="36"/>
      <c r="C51" s="36"/>
      <c r="D51" s="36"/>
      <c r="E51" s="37"/>
      <c r="T51" s="5"/>
      <c r="U51" s="5"/>
      <c r="V51" s="5"/>
      <c r="W51" s="5"/>
      <c r="X51" s="5"/>
      <c r="Y51" s="29"/>
      <c r="Z51" s="29"/>
      <c r="AA51" s="29"/>
    </row>
    <row r="52" spans="1:27" x14ac:dyDescent="0.25">
      <c r="A52" s="36"/>
      <c r="E52" s="37"/>
      <c r="T52" s="5"/>
      <c r="U52" s="5"/>
      <c r="V52" s="5"/>
      <c r="W52" s="5"/>
      <c r="X52" s="5"/>
      <c r="Y52" s="29"/>
      <c r="Z52" s="29"/>
      <c r="AA52" s="29"/>
    </row>
    <row r="53" spans="1:27" x14ac:dyDescent="0.25">
      <c r="A53" s="36"/>
      <c r="B53" s="36"/>
      <c r="C53" s="36"/>
      <c r="D53" s="36"/>
      <c r="T53" s="5"/>
      <c r="U53" s="5"/>
      <c r="V53" s="5"/>
      <c r="W53" s="5"/>
      <c r="X53" s="5"/>
      <c r="Y53" s="29"/>
      <c r="Z53" s="29"/>
      <c r="AA53" s="29"/>
    </row>
    <row r="54" spans="1:27" x14ac:dyDescent="0.25">
      <c r="A54" s="36"/>
      <c r="B54" s="36"/>
      <c r="C54" s="36"/>
      <c r="D54" s="36"/>
      <c r="T54" s="5"/>
      <c r="U54" s="5"/>
      <c r="V54" s="5"/>
      <c r="W54" s="5"/>
      <c r="X54" s="5"/>
      <c r="Y54" s="29"/>
      <c r="Z54" s="29"/>
      <c r="AA54" s="29"/>
    </row>
    <row r="55" spans="1:27" x14ac:dyDescent="0.25">
      <c r="A55" s="36"/>
      <c r="B55" s="36"/>
      <c r="C55" s="36"/>
      <c r="D55" s="36"/>
      <c r="T55" s="5"/>
      <c r="U55" s="5"/>
      <c r="V55" s="5"/>
      <c r="W55" s="5"/>
      <c r="X55" s="5"/>
      <c r="Y55" s="29"/>
      <c r="Z55" s="29"/>
      <c r="AA55" s="29"/>
    </row>
    <row r="56" spans="1:27" x14ac:dyDescent="0.25">
      <c r="A56" s="36"/>
      <c r="B56" s="36"/>
      <c r="C56" s="36"/>
      <c r="D56" s="36"/>
      <c r="T56" s="5"/>
      <c r="U56" s="5"/>
      <c r="V56" s="5"/>
      <c r="W56" s="5"/>
      <c r="X56" s="5"/>
      <c r="Y56" s="29"/>
      <c r="Z56" s="29"/>
      <c r="AA56" s="29"/>
    </row>
    <row r="57" spans="1:27" x14ac:dyDescent="0.25">
      <c r="A57" s="36"/>
      <c r="B57" s="36"/>
      <c r="C57" s="36"/>
      <c r="D57" s="36"/>
      <c r="T57" s="5"/>
      <c r="U57" s="5"/>
      <c r="V57" s="5"/>
      <c r="W57" s="5"/>
      <c r="X57" s="5"/>
      <c r="Y57" s="29"/>
      <c r="Z57" s="29"/>
      <c r="AA57" s="29"/>
    </row>
    <row r="58" spans="1:27" x14ac:dyDescent="0.25">
      <c r="A58" s="36"/>
      <c r="B58" s="36"/>
      <c r="C58" s="36"/>
      <c r="D58" s="36"/>
      <c r="T58" s="5"/>
      <c r="U58" s="5"/>
      <c r="V58" s="5"/>
      <c r="W58" s="5"/>
      <c r="X58" s="5"/>
      <c r="Y58" s="29"/>
      <c r="Z58" s="29"/>
      <c r="AA58" s="29"/>
    </row>
    <row r="59" spans="1:27" x14ac:dyDescent="0.25">
      <c r="A59" s="36"/>
      <c r="B59" s="36"/>
      <c r="C59" s="36"/>
      <c r="D59" s="36"/>
      <c r="T59" s="5"/>
      <c r="U59" s="5"/>
      <c r="V59" s="5"/>
      <c r="W59" s="5"/>
      <c r="X59" s="5"/>
      <c r="Y59" s="29"/>
      <c r="Z59" s="29"/>
      <c r="AA59" s="29"/>
    </row>
    <row r="60" spans="1:27" x14ac:dyDescent="0.25">
      <c r="A60" s="36"/>
      <c r="B60" s="36"/>
      <c r="C60" s="36"/>
      <c r="D60" s="36"/>
      <c r="T60" s="5"/>
      <c r="U60" s="5"/>
      <c r="V60" s="5"/>
      <c r="W60" s="5"/>
      <c r="X60" s="5"/>
      <c r="Y60" s="29"/>
      <c r="Z60" s="29"/>
      <c r="AA60" s="29"/>
    </row>
    <row r="61" spans="1:27" x14ac:dyDescent="0.25">
      <c r="A61" s="36"/>
      <c r="B61" s="36"/>
      <c r="C61" s="36"/>
      <c r="D61" s="36"/>
      <c r="T61" s="5"/>
      <c r="U61" s="5"/>
      <c r="V61" s="5"/>
      <c r="W61" s="5"/>
      <c r="X61" s="5"/>
      <c r="Y61" s="29"/>
      <c r="Z61" s="29"/>
      <c r="AA61" s="29"/>
    </row>
    <row r="62" spans="1:27" x14ac:dyDescent="0.25">
      <c r="A62" s="36"/>
      <c r="B62" s="36"/>
      <c r="C62" s="36"/>
      <c r="D62" s="36"/>
      <c r="T62" s="5"/>
      <c r="U62" s="5"/>
      <c r="V62" s="5"/>
      <c r="W62" s="5"/>
      <c r="X62" s="5"/>
      <c r="Y62" s="29"/>
      <c r="Z62" s="29"/>
      <c r="AA62" s="29"/>
    </row>
    <row r="63" spans="1:27" x14ac:dyDescent="0.25">
      <c r="A63" s="36"/>
      <c r="B63" s="36"/>
      <c r="C63" s="36"/>
      <c r="D63" s="36"/>
      <c r="T63" s="5"/>
      <c r="U63" s="5"/>
      <c r="V63" s="5"/>
      <c r="W63" s="5"/>
      <c r="X63" s="5"/>
      <c r="Y63" s="29"/>
      <c r="Z63" s="29"/>
      <c r="AA63" s="29"/>
    </row>
    <row r="64" spans="1:27" x14ac:dyDescent="0.25">
      <c r="A64" s="36"/>
      <c r="B64" s="36"/>
      <c r="C64" s="36"/>
      <c r="D64" s="36"/>
      <c r="T64" s="5"/>
      <c r="U64" s="5"/>
      <c r="V64" s="5"/>
      <c r="W64" s="5"/>
      <c r="X64" s="5"/>
      <c r="Y64" s="29"/>
      <c r="Z64" s="29"/>
      <c r="AA64" s="29"/>
    </row>
    <row r="65" spans="1:27" x14ac:dyDescent="0.25">
      <c r="A65" s="36"/>
      <c r="B65" s="36"/>
      <c r="C65" s="36"/>
      <c r="D65" s="36"/>
      <c r="T65" s="5"/>
      <c r="U65" s="5"/>
      <c r="V65" s="5"/>
      <c r="W65" s="5"/>
      <c r="X65" s="5"/>
      <c r="Y65" s="29"/>
      <c r="Z65" s="29"/>
      <c r="AA65" s="29"/>
    </row>
    <row r="66" spans="1:27" x14ac:dyDescent="0.25">
      <c r="A66" s="36"/>
      <c r="B66" s="36"/>
      <c r="C66" s="36"/>
      <c r="D66" s="36"/>
      <c r="T66" s="5"/>
      <c r="U66" s="5"/>
      <c r="V66" s="5"/>
      <c r="W66" s="5"/>
      <c r="X66" s="5"/>
      <c r="Y66" s="29"/>
      <c r="Z66" s="29"/>
      <c r="AA66" s="29"/>
    </row>
    <row r="67" spans="1:27" x14ac:dyDescent="0.25">
      <c r="A67" s="36"/>
      <c r="B67" s="36"/>
      <c r="C67" s="36"/>
      <c r="D67" s="36"/>
      <c r="T67" s="5"/>
      <c r="U67" s="5"/>
      <c r="V67" s="5"/>
      <c r="W67" s="5"/>
      <c r="X67" s="5"/>
      <c r="Y67" s="29"/>
      <c r="Z67" s="29"/>
      <c r="AA67" s="29"/>
    </row>
    <row r="68" spans="1:27" x14ac:dyDescent="0.25">
      <c r="A68" s="36"/>
      <c r="B68" s="36"/>
      <c r="C68" s="36"/>
      <c r="D68" s="36"/>
      <c r="T68" s="5"/>
      <c r="U68" s="5"/>
      <c r="V68" s="5"/>
      <c r="W68" s="5"/>
      <c r="X68" s="5"/>
      <c r="Y68" s="29"/>
      <c r="Z68" s="29"/>
      <c r="AA68" s="29"/>
    </row>
    <row r="69" spans="1:27" x14ac:dyDescent="0.25">
      <c r="A69" s="36"/>
      <c r="B69" s="36"/>
      <c r="C69" s="36"/>
      <c r="D69" s="36"/>
      <c r="T69" s="5"/>
      <c r="U69" s="5"/>
      <c r="V69" s="5"/>
      <c r="W69" s="5"/>
      <c r="X69" s="5"/>
      <c r="Y69" s="29"/>
      <c r="Z69" s="29"/>
      <c r="AA69" s="29"/>
    </row>
    <row r="70" spans="1:27" x14ac:dyDescent="0.25">
      <c r="A70" s="36"/>
      <c r="B70" s="36"/>
      <c r="C70" s="36"/>
      <c r="D70" s="36"/>
      <c r="T70" s="5"/>
      <c r="U70" s="5"/>
      <c r="V70" s="5"/>
      <c r="W70" s="5"/>
      <c r="X70" s="5"/>
      <c r="Y70" s="29"/>
      <c r="Z70" s="29"/>
      <c r="AA70" s="29"/>
    </row>
    <row r="71" spans="1:27" x14ac:dyDescent="0.25">
      <c r="A71" s="36"/>
      <c r="B71" s="36"/>
      <c r="C71" s="36"/>
      <c r="D71" s="36"/>
      <c r="T71" s="5"/>
      <c r="U71" s="5"/>
      <c r="V71" s="5"/>
      <c r="W71" s="5"/>
      <c r="X71" s="5"/>
      <c r="Y71" s="29"/>
      <c r="Z71" s="29"/>
      <c r="AA71" s="29"/>
    </row>
    <row r="72" spans="1:27" x14ac:dyDescent="0.25">
      <c r="A72" s="36"/>
      <c r="B72" s="36"/>
      <c r="C72" s="36"/>
      <c r="D72" s="36"/>
      <c r="T72" s="5"/>
      <c r="U72" s="5"/>
      <c r="V72" s="5"/>
      <c r="W72" s="5"/>
      <c r="X72" s="5"/>
      <c r="Y72" s="29"/>
      <c r="Z72" s="29"/>
      <c r="AA72" s="29"/>
    </row>
    <row r="73" spans="1:27" x14ac:dyDescent="0.25">
      <c r="A73" s="36"/>
      <c r="B73" s="36"/>
      <c r="C73" s="36"/>
      <c r="D73" s="36"/>
      <c r="T73" s="5"/>
      <c r="U73" s="5"/>
      <c r="V73" s="5"/>
      <c r="W73" s="5"/>
      <c r="X73" s="5"/>
      <c r="Y73" s="29"/>
      <c r="Z73" s="29"/>
      <c r="AA73" s="29"/>
    </row>
    <row r="74" spans="1:27" x14ac:dyDescent="0.25">
      <c r="A74" s="36"/>
      <c r="B74" s="36"/>
      <c r="C74" s="36"/>
      <c r="D74" s="36"/>
      <c r="T74" s="5"/>
      <c r="U74" s="5"/>
      <c r="V74" s="5"/>
      <c r="W74" s="5"/>
      <c r="X74" s="5"/>
      <c r="Y74" s="29"/>
      <c r="Z74" s="29"/>
      <c r="AA74" s="29"/>
    </row>
    <row r="75" spans="1:27" x14ac:dyDescent="0.25">
      <c r="A75" s="36"/>
      <c r="B75" s="36"/>
      <c r="C75" s="36"/>
      <c r="D75" s="36"/>
      <c r="T75" s="5"/>
      <c r="U75" s="5"/>
      <c r="V75" s="5"/>
      <c r="W75" s="5"/>
      <c r="X75" s="5"/>
      <c r="Y75" s="29"/>
      <c r="Z75" s="29"/>
      <c r="AA75" s="29"/>
    </row>
    <row r="76" spans="1:27" x14ac:dyDescent="0.25">
      <c r="A76" s="36"/>
      <c r="B76" s="36"/>
      <c r="C76" s="36"/>
      <c r="D76" s="36"/>
      <c r="T76" s="5"/>
      <c r="U76" s="5"/>
      <c r="V76" s="5"/>
      <c r="W76" s="5"/>
      <c r="X76" s="5"/>
      <c r="Y76" s="29"/>
      <c r="Z76" s="29"/>
      <c r="AA76" s="29"/>
    </row>
    <row r="77" spans="1:27" x14ac:dyDescent="0.25">
      <c r="A77" s="36"/>
      <c r="B77" s="36"/>
      <c r="C77" s="36"/>
      <c r="D77" s="36"/>
      <c r="T77" s="5"/>
      <c r="U77" s="5"/>
      <c r="V77" s="5"/>
      <c r="W77" s="5"/>
      <c r="X77" s="5"/>
      <c r="Y77" s="29"/>
      <c r="Z77" s="29"/>
      <c r="AA77" s="29"/>
    </row>
    <row r="78" spans="1:27" x14ac:dyDescent="0.25">
      <c r="A78" s="36"/>
      <c r="B78" s="36"/>
      <c r="C78" s="36"/>
      <c r="D78" s="36"/>
      <c r="T78" s="5"/>
      <c r="U78" s="5"/>
      <c r="V78" s="5"/>
      <c r="W78" s="5"/>
      <c r="X78" s="5"/>
      <c r="Y78" s="29"/>
      <c r="Z78" s="29"/>
      <c r="AA78" s="29"/>
    </row>
    <row r="79" spans="1:27" x14ac:dyDescent="0.25">
      <c r="A79" s="36"/>
      <c r="B79" s="36"/>
      <c r="C79" s="36"/>
      <c r="D79" s="36"/>
      <c r="T79" s="5"/>
      <c r="U79" s="5"/>
      <c r="V79" s="5"/>
      <c r="W79" s="5"/>
      <c r="X79" s="5"/>
      <c r="Y79" s="29"/>
      <c r="Z79" s="29"/>
      <c r="AA79" s="29"/>
    </row>
    <row r="80" spans="1:27" x14ac:dyDescent="0.25">
      <c r="A80" s="36"/>
      <c r="B80" s="36"/>
      <c r="C80" s="36"/>
      <c r="D80" s="36"/>
      <c r="T80" s="5"/>
      <c r="U80" s="5"/>
      <c r="V80" s="5"/>
      <c r="W80" s="5"/>
      <c r="X80" s="5"/>
      <c r="Y80" s="29"/>
      <c r="Z80" s="29"/>
      <c r="AA80" s="29"/>
    </row>
    <row r="81" spans="1:27" x14ac:dyDescent="0.25">
      <c r="A81" s="36"/>
      <c r="B81" s="36"/>
      <c r="C81" s="36"/>
      <c r="D81" s="36"/>
      <c r="T81" s="5"/>
      <c r="U81" s="5"/>
      <c r="V81" s="5"/>
      <c r="W81" s="5"/>
      <c r="X81" s="5"/>
      <c r="Y81" s="29"/>
      <c r="Z81" s="29"/>
      <c r="AA81" s="29"/>
    </row>
    <row r="82" spans="1:27" x14ac:dyDescent="0.25">
      <c r="A82" s="36"/>
      <c r="B82" s="36"/>
      <c r="C82" s="36"/>
      <c r="D82" s="36"/>
      <c r="T82" s="5"/>
      <c r="U82" s="5"/>
      <c r="V82" s="5"/>
      <c r="W82" s="5"/>
      <c r="X82" s="5"/>
      <c r="Y82" s="29"/>
      <c r="Z82" s="29"/>
      <c r="AA82" s="29"/>
    </row>
    <row r="83" spans="1:27" x14ac:dyDescent="0.25">
      <c r="A83" s="36"/>
      <c r="B83" s="36"/>
      <c r="C83" s="36"/>
      <c r="D83" s="36"/>
      <c r="T83" s="5"/>
      <c r="U83" s="5"/>
      <c r="V83" s="5"/>
      <c r="W83" s="5"/>
      <c r="X83" s="5"/>
      <c r="Y83" s="29"/>
      <c r="Z83" s="29"/>
      <c r="AA83" s="29"/>
    </row>
    <row r="84" spans="1:27" x14ac:dyDescent="0.25">
      <c r="A84" s="36"/>
      <c r="B84" s="36"/>
      <c r="C84" s="36"/>
      <c r="D84" s="36"/>
      <c r="T84" s="5"/>
      <c r="U84" s="5"/>
      <c r="V84" s="5"/>
      <c r="W84" s="5"/>
      <c r="X84" s="5"/>
      <c r="Y84" s="29"/>
      <c r="Z84" s="29"/>
      <c r="AA84" s="29"/>
    </row>
    <row r="85" spans="1:27" x14ac:dyDescent="0.25">
      <c r="A85" s="36"/>
      <c r="B85" s="36"/>
      <c r="C85" s="36"/>
      <c r="D85" s="36"/>
      <c r="T85" s="5"/>
      <c r="U85" s="5"/>
      <c r="V85" s="5"/>
      <c r="W85" s="5"/>
      <c r="X85" s="5"/>
      <c r="Y85" s="29"/>
      <c r="Z85" s="29"/>
      <c r="AA85" s="29"/>
    </row>
    <row r="86" spans="1:27" x14ac:dyDescent="0.25">
      <c r="A86" s="36"/>
      <c r="B86" s="36"/>
      <c r="C86" s="36"/>
      <c r="D86" s="36"/>
      <c r="T86" s="5"/>
      <c r="U86" s="5"/>
      <c r="V86" s="5"/>
      <c r="W86" s="5"/>
      <c r="X86" s="5"/>
      <c r="Y86" s="29"/>
      <c r="Z86" s="29"/>
      <c r="AA86" s="29"/>
    </row>
    <row r="87" spans="1:27" x14ac:dyDescent="0.25">
      <c r="A87" s="36"/>
      <c r="B87" s="36"/>
      <c r="C87" s="36"/>
      <c r="D87" s="36"/>
      <c r="T87" s="5"/>
      <c r="U87" s="5"/>
      <c r="V87" s="5"/>
      <c r="W87" s="5"/>
      <c r="X87" s="5"/>
      <c r="Y87" s="29"/>
      <c r="Z87" s="29"/>
      <c r="AA87" s="29"/>
    </row>
    <row r="88" spans="1:27" x14ac:dyDescent="0.25">
      <c r="A88" s="36"/>
      <c r="B88" s="36"/>
      <c r="C88" s="36"/>
      <c r="D88" s="36"/>
      <c r="T88" s="5"/>
      <c r="U88" s="5"/>
      <c r="V88" s="5"/>
      <c r="W88" s="5"/>
      <c r="X88" s="5"/>
      <c r="Y88" s="29"/>
      <c r="Z88" s="29"/>
      <c r="AA88" s="29"/>
    </row>
    <row r="89" spans="1:27" x14ac:dyDescent="0.25">
      <c r="A89" s="36"/>
      <c r="B89" s="36"/>
      <c r="C89" s="36"/>
      <c r="D89" s="36"/>
      <c r="T89" s="5"/>
      <c r="U89" s="5"/>
      <c r="V89" s="5"/>
      <c r="W89" s="5"/>
      <c r="X89" s="5"/>
      <c r="Y89" s="29"/>
      <c r="Z89" s="29"/>
      <c r="AA89" s="29"/>
    </row>
    <row r="90" spans="1:27" x14ac:dyDescent="0.25">
      <c r="A90" s="36"/>
      <c r="B90" s="36"/>
      <c r="C90" s="36"/>
      <c r="D90" s="36"/>
      <c r="T90" s="5"/>
      <c r="U90" s="5"/>
      <c r="V90" s="5"/>
      <c r="W90" s="5"/>
      <c r="X90" s="5"/>
      <c r="Y90" s="29"/>
      <c r="Z90" s="29"/>
      <c r="AA90" s="29"/>
    </row>
    <row r="91" spans="1:27" x14ac:dyDescent="0.25">
      <c r="A91" s="36"/>
      <c r="B91" s="36"/>
      <c r="C91" s="36"/>
      <c r="D91" s="36"/>
      <c r="T91" s="5"/>
      <c r="U91" s="5"/>
      <c r="V91" s="5"/>
      <c r="W91" s="5"/>
      <c r="X91" s="5"/>
      <c r="Y91" s="29"/>
      <c r="Z91" s="29"/>
      <c r="AA91" s="29"/>
    </row>
    <row r="92" spans="1:27" x14ac:dyDescent="0.25">
      <c r="A92" s="36"/>
      <c r="B92" s="36"/>
      <c r="C92" s="36"/>
      <c r="D92" s="36"/>
      <c r="T92" s="5"/>
      <c r="U92" s="5"/>
      <c r="V92" s="5"/>
      <c r="W92" s="5"/>
      <c r="X92" s="5"/>
      <c r="Y92" s="29"/>
      <c r="Z92" s="29"/>
      <c r="AA92" s="29"/>
    </row>
    <row r="93" spans="1:27" x14ac:dyDescent="0.25">
      <c r="A93" s="36"/>
      <c r="B93" s="36"/>
      <c r="C93" s="36"/>
      <c r="D93" s="36"/>
      <c r="T93" s="5"/>
      <c r="U93" s="5"/>
      <c r="V93" s="5"/>
      <c r="W93" s="5"/>
      <c r="X93" s="5"/>
      <c r="Y93" s="29"/>
      <c r="Z93" s="29"/>
      <c r="AA93" s="29"/>
    </row>
    <row r="94" spans="1:27" x14ac:dyDescent="0.25">
      <c r="A94" s="36"/>
      <c r="B94" s="36"/>
      <c r="C94" s="36"/>
      <c r="D94" s="36"/>
      <c r="T94" s="5"/>
      <c r="U94" s="5"/>
      <c r="V94" s="5"/>
      <c r="W94" s="5"/>
      <c r="X94" s="5"/>
      <c r="Y94" s="29"/>
      <c r="Z94" s="29"/>
      <c r="AA94" s="29"/>
    </row>
    <row r="95" spans="1:27" x14ac:dyDescent="0.25">
      <c r="A95" s="36"/>
      <c r="B95" s="36"/>
      <c r="C95" s="36"/>
      <c r="D95" s="36"/>
      <c r="T95" s="5"/>
      <c r="U95" s="5"/>
      <c r="V95" s="5"/>
      <c r="W95" s="5"/>
      <c r="X95" s="5"/>
      <c r="Y95" s="29"/>
      <c r="Z95" s="29"/>
      <c r="AA95" s="29"/>
    </row>
    <row r="96" spans="1:27" x14ac:dyDescent="0.25">
      <c r="A96" s="36"/>
      <c r="B96" s="36"/>
      <c r="C96" s="36"/>
      <c r="D96" s="36"/>
      <c r="T96" s="5"/>
      <c r="U96" s="5"/>
      <c r="V96" s="5"/>
      <c r="W96" s="5"/>
      <c r="X96" s="5"/>
      <c r="Y96" s="29"/>
      <c r="Z96" s="29"/>
      <c r="AA96" s="29"/>
    </row>
    <row r="97" spans="1:27" x14ac:dyDescent="0.25">
      <c r="A97" s="36"/>
      <c r="B97" s="36"/>
      <c r="C97" s="36"/>
      <c r="D97" s="36"/>
      <c r="T97" s="5"/>
      <c r="U97" s="5"/>
      <c r="V97" s="5"/>
      <c r="W97" s="5"/>
      <c r="X97" s="5"/>
      <c r="Y97" s="29"/>
      <c r="Z97" s="29"/>
      <c r="AA97" s="29"/>
    </row>
    <row r="98" spans="1:27" x14ac:dyDescent="0.25">
      <c r="A98" s="36"/>
      <c r="B98" s="36"/>
      <c r="C98" s="36"/>
      <c r="D98" s="36"/>
      <c r="T98" s="5"/>
      <c r="U98" s="5"/>
      <c r="V98" s="5"/>
      <c r="W98" s="5"/>
      <c r="X98" s="5"/>
      <c r="Y98" s="29"/>
      <c r="Z98" s="29"/>
      <c r="AA98" s="29"/>
    </row>
    <row r="99" spans="1:27" x14ac:dyDescent="0.25">
      <c r="A99" s="36"/>
      <c r="B99" s="36"/>
      <c r="C99" s="36"/>
      <c r="D99" s="36"/>
      <c r="T99" s="5"/>
      <c r="U99" s="5"/>
      <c r="V99" s="5"/>
      <c r="W99" s="5"/>
      <c r="X99" s="5"/>
      <c r="Y99" s="29"/>
      <c r="Z99" s="29"/>
      <c r="AA99" s="29"/>
    </row>
    <row r="100" spans="1:27" x14ac:dyDescent="0.25">
      <c r="A100" s="36"/>
      <c r="B100" s="36"/>
      <c r="C100" s="36"/>
      <c r="D100" s="36"/>
      <c r="T100" s="5"/>
      <c r="U100" s="5"/>
      <c r="V100" s="5"/>
      <c r="W100" s="5"/>
      <c r="X100" s="5"/>
      <c r="Y100" s="29"/>
      <c r="Z100" s="29"/>
      <c r="AA100" s="29"/>
    </row>
    <row r="101" spans="1:27" x14ac:dyDescent="0.25">
      <c r="A101" s="36"/>
      <c r="B101" s="36"/>
      <c r="C101" s="36"/>
      <c r="D101" s="36"/>
      <c r="T101" s="5"/>
      <c r="U101" s="5"/>
      <c r="V101" s="5"/>
      <c r="W101" s="5"/>
      <c r="X101" s="5"/>
      <c r="Y101" s="29"/>
      <c r="Z101" s="29"/>
      <c r="AA101" s="29"/>
    </row>
    <row r="102" spans="1:27" x14ac:dyDescent="0.25">
      <c r="A102" s="36"/>
      <c r="B102" s="36"/>
      <c r="C102" s="36"/>
      <c r="D102" s="36"/>
      <c r="T102" s="5"/>
      <c r="U102" s="5"/>
      <c r="V102" s="5"/>
      <c r="W102" s="5"/>
      <c r="X102" s="5"/>
      <c r="Y102" s="29"/>
      <c r="Z102" s="29"/>
      <c r="AA102" s="29"/>
    </row>
    <row r="103" spans="1:27" x14ac:dyDescent="0.25">
      <c r="A103" s="36"/>
      <c r="B103" s="36"/>
      <c r="C103" s="36"/>
      <c r="D103" s="36"/>
      <c r="T103" s="5"/>
      <c r="U103" s="5"/>
      <c r="V103" s="5"/>
      <c r="W103" s="5"/>
      <c r="X103" s="5"/>
      <c r="Y103" s="29"/>
      <c r="Z103" s="29"/>
      <c r="AA103" s="29"/>
    </row>
    <row r="104" spans="1:27" x14ac:dyDescent="0.25">
      <c r="A104" s="36"/>
      <c r="B104" s="36"/>
      <c r="C104" s="36"/>
      <c r="D104" s="36"/>
      <c r="T104" s="5"/>
      <c r="U104" s="5"/>
      <c r="V104" s="5"/>
      <c r="W104" s="5"/>
      <c r="X104" s="5"/>
      <c r="Y104" s="29"/>
      <c r="Z104" s="29"/>
      <c r="AA104" s="29"/>
    </row>
    <row r="105" spans="1:27" x14ac:dyDescent="0.25">
      <c r="A105" s="36"/>
      <c r="B105" s="36"/>
      <c r="C105" s="36"/>
      <c r="D105" s="36"/>
      <c r="T105" s="5"/>
      <c r="U105" s="5"/>
      <c r="V105" s="5"/>
      <c r="W105" s="5"/>
      <c r="X105" s="5"/>
      <c r="Y105" s="29"/>
      <c r="Z105" s="29"/>
      <c r="AA105" s="29"/>
    </row>
    <row r="106" spans="1:27" x14ac:dyDescent="0.25">
      <c r="A106" s="36"/>
      <c r="B106" s="36"/>
      <c r="C106" s="36"/>
      <c r="D106" s="36"/>
      <c r="T106" s="5"/>
      <c r="U106" s="5"/>
      <c r="V106" s="5"/>
      <c r="W106" s="5"/>
      <c r="X106" s="5"/>
      <c r="Y106" s="29"/>
      <c r="Z106" s="29"/>
      <c r="AA106" s="29"/>
    </row>
    <row r="107" spans="1:27" x14ac:dyDescent="0.25">
      <c r="A107" s="36"/>
      <c r="B107" s="36"/>
      <c r="C107" s="36"/>
      <c r="D107" s="36"/>
      <c r="T107" s="5"/>
      <c r="U107" s="5"/>
      <c r="V107" s="5"/>
      <c r="W107" s="5"/>
      <c r="X107" s="5"/>
      <c r="Y107" s="29"/>
      <c r="Z107" s="29"/>
      <c r="AA107" s="29"/>
    </row>
    <row r="108" spans="1:27" x14ac:dyDescent="0.25">
      <c r="A108" s="36"/>
      <c r="B108" s="36"/>
      <c r="C108" s="36"/>
      <c r="D108" s="36"/>
      <c r="T108" s="5"/>
      <c r="U108" s="5"/>
      <c r="V108" s="5"/>
      <c r="W108" s="5"/>
      <c r="X108" s="5"/>
      <c r="Y108" s="29"/>
      <c r="Z108" s="29"/>
      <c r="AA108" s="29"/>
    </row>
    <row r="109" spans="1:27" x14ac:dyDescent="0.25">
      <c r="A109" s="36"/>
      <c r="B109" s="36"/>
      <c r="C109" s="36"/>
      <c r="D109" s="36"/>
      <c r="T109" s="5"/>
      <c r="U109" s="5"/>
      <c r="V109" s="5"/>
      <c r="W109" s="5"/>
      <c r="X109" s="5"/>
      <c r="Y109" s="29"/>
      <c r="Z109" s="29"/>
      <c r="AA109" s="29"/>
    </row>
    <row r="110" spans="1:27" x14ac:dyDescent="0.25">
      <c r="A110" s="36"/>
      <c r="B110" s="36"/>
      <c r="C110" s="36"/>
      <c r="D110" s="36"/>
      <c r="T110" s="5"/>
      <c r="U110" s="5"/>
      <c r="V110" s="5"/>
      <c r="W110" s="5"/>
      <c r="X110" s="5"/>
      <c r="Y110" s="29"/>
      <c r="Z110" s="29"/>
      <c r="AA110" s="29"/>
    </row>
    <row r="111" spans="1:27" x14ac:dyDescent="0.25">
      <c r="A111" s="36"/>
      <c r="B111" s="36"/>
      <c r="C111" s="36"/>
      <c r="D111" s="36"/>
      <c r="T111" s="5"/>
      <c r="U111" s="5"/>
      <c r="V111" s="5"/>
      <c r="W111" s="5"/>
      <c r="X111" s="5"/>
      <c r="Y111" s="29"/>
      <c r="Z111" s="29"/>
      <c r="AA111" s="29"/>
    </row>
    <row r="112" spans="1:27" x14ac:dyDescent="0.25">
      <c r="A112" s="36"/>
      <c r="B112" s="36"/>
      <c r="C112" s="36"/>
      <c r="D112" s="36"/>
      <c r="T112" s="5"/>
      <c r="U112" s="5"/>
      <c r="V112" s="5"/>
      <c r="W112" s="5"/>
      <c r="X112" s="5"/>
      <c r="Y112" s="29"/>
      <c r="Z112" s="29"/>
      <c r="AA112" s="29"/>
    </row>
    <row r="113" spans="1:27" x14ac:dyDescent="0.25">
      <c r="A113" s="36"/>
      <c r="B113" s="36"/>
      <c r="C113" s="36"/>
      <c r="D113" s="36"/>
      <c r="T113" s="5"/>
      <c r="U113" s="5"/>
      <c r="V113" s="5"/>
      <c r="W113" s="5"/>
      <c r="X113" s="5"/>
      <c r="Y113" s="29"/>
      <c r="Z113" s="29"/>
      <c r="AA113" s="29"/>
    </row>
    <row r="114" spans="1:27" x14ac:dyDescent="0.25">
      <c r="A114" s="36"/>
      <c r="B114" s="36"/>
      <c r="C114" s="36"/>
      <c r="D114" s="36"/>
      <c r="T114" s="5"/>
      <c r="U114" s="5"/>
      <c r="V114" s="5"/>
      <c r="W114" s="5"/>
      <c r="X114" s="5"/>
      <c r="Y114" s="29"/>
      <c r="Z114" s="29"/>
      <c r="AA114" s="29"/>
    </row>
    <row r="115" spans="1:27" x14ac:dyDescent="0.25">
      <c r="A115" s="36"/>
      <c r="B115" s="36"/>
      <c r="C115" s="36"/>
      <c r="D115" s="36"/>
      <c r="T115" s="5"/>
      <c r="U115" s="5"/>
      <c r="V115" s="5"/>
      <c r="W115" s="5"/>
      <c r="X115" s="5"/>
      <c r="Y115" s="29"/>
      <c r="Z115" s="29"/>
      <c r="AA115" s="29"/>
    </row>
    <row r="116" spans="1:27" x14ac:dyDescent="0.25">
      <c r="A116" s="36"/>
      <c r="B116" s="36"/>
      <c r="C116" s="36"/>
      <c r="D116" s="36"/>
      <c r="T116" s="5"/>
      <c r="U116" s="5"/>
      <c r="V116" s="5"/>
      <c r="W116" s="5"/>
      <c r="X116" s="5"/>
      <c r="Y116" s="29"/>
      <c r="Z116" s="29"/>
      <c r="AA116" s="29"/>
    </row>
    <row r="117" spans="1:27" x14ac:dyDescent="0.25">
      <c r="A117" s="36"/>
      <c r="B117" s="36"/>
      <c r="C117" s="36"/>
      <c r="D117" s="36"/>
      <c r="T117" s="5"/>
      <c r="U117" s="5"/>
      <c r="V117" s="5"/>
      <c r="W117" s="5"/>
      <c r="X117" s="5"/>
      <c r="Y117" s="29"/>
      <c r="Z117" s="29"/>
      <c r="AA117" s="29"/>
    </row>
    <row r="118" spans="1:27" x14ac:dyDescent="0.25">
      <c r="A118" s="36"/>
      <c r="B118" s="36"/>
      <c r="C118" s="36"/>
      <c r="D118" s="36"/>
      <c r="T118" s="5"/>
      <c r="U118" s="5"/>
      <c r="V118" s="5"/>
      <c r="W118" s="5"/>
      <c r="X118" s="5"/>
      <c r="Y118" s="29"/>
      <c r="Z118" s="29"/>
      <c r="AA118" s="29"/>
    </row>
    <row r="119" spans="1:27" x14ac:dyDescent="0.25">
      <c r="A119" s="36"/>
      <c r="B119" s="36"/>
      <c r="C119" s="36"/>
      <c r="D119" s="36"/>
      <c r="T119" s="5"/>
      <c r="U119" s="5"/>
      <c r="V119" s="5"/>
      <c r="W119" s="5"/>
      <c r="X119" s="5"/>
      <c r="Y119" s="29"/>
      <c r="Z119" s="29"/>
      <c r="AA119" s="29"/>
    </row>
    <row r="120" spans="1:27" x14ac:dyDescent="0.25">
      <c r="A120" s="36"/>
      <c r="B120" s="36"/>
      <c r="C120" s="36"/>
      <c r="D120" s="36"/>
      <c r="T120" s="5"/>
      <c r="U120" s="5"/>
      <c r="V120" s="5"/>
      <c r="W120" s="5"/>
      <c r="X120" s="5"/>
      <c r="Y120" s="29"/>
      <c r="Z120" s="29"/>
      <c r="AA120" s="29"/>
    </row>
    <row r="121" spans="1:27" x14ac:dyDescent="0.25">
      <c r="A121" s="36"/>
      <c r="B121" s="36"/>
      <c r="C121" s="36"/>
      <c r="D121" s="36"/>
      <c r="T121" s="5"/>
      <c r="U121" s="5"/>
      <c r="V121" s="5"/>
      <c r="W121" s="5"/>
      <c r="X121" s="5"/>
      <c r="Y121" s="29"/>
      <c r="Z121" s="29"/>
      <c r="AA121" s="29"/>
    </row>
    <row r="122" spans="1:27" x14ac:dyDescent="0.25">
      <c r="A122" s="36"/>
      <c r="B122" s="36"/>
      <c r="C122" s="36"/>
      <c r="D122" s="36"/>
      <c r="T122" s="5"/>
      <c r="U122" s="5"/>
      <c r="V122" s="5"/>
      <c r="W122" s="5"/>
      <c r="X122" s="5"/>
      <c r="Y122" s="29"/>
      <c r="Z122" s="29"/>
      <c r="AA122" s="29"/>
    </row>
    <row r="123" spans="1:27" x14ac:dyDescent="0.25">
      <c r="A123" s="36"/>
      <c r="B123" s="36"/>
      <c r="C123" s="36"/>
      <c r="D123" s="36"/>
      <c r="T123" s="5"/>
      <c r="U123" s="5"/>
      <c r="V123" s="5"/>
      <c r="W123" s="5"/>
      <c r="X123" s="5"/>
      <c r="Y123" s="29"/>
      <c r="Z123" s="29"/>
      <c r="AA123" s="29"/>
    </row>
    <row r="124" spans="1:27" x14ac:dyDescent="0.25">
      <c r="A124" s="36"/>
      <c r="B124" s="36"/>
      <c r="C124" s="36"/>
      <c r="D124" s="36"/>
      <c r="T124" s="5"/>
      <c r="U124" s="5"/>
      <c r="V124" s="5"/>
      <c r="W124" s="5"/>
      <c r="X124" s="5"/>
      <c r="Y124" s="29"/>
      <c r="Z124" s="29"/>
      <c r="AA124" s="29"/>
    </row>
    <row r="125" spans="1:27" x14ac:dyDescent="0.25">
      <c r="A125" s="36"/>
      <c r="B125" s="36"/>
      <c r="C125" s="36"/>
      <c r="D125" s="36"/>
      <c r="T125" s="5"/>
      <c r="U125" s="5"/>
      <c r="V125" s="5"/>
      <c r="W125" s="5"/>
      <c r="X125" s="5"/>
      <c r="Y125" s="29"/>
      <c r="Z125" s="29"/>
      <c r="AA125" s="29"/>
    </row>
    <row r="126" spans="1:27" x14ac:dyDescent="0.25">
      <c r="A126" s="36"/>
      <c r="B126" s="36"/>
      <c r="C126" s="36"/>
      <c r="D126" s="36"/>
      <c r="T126" s="5"/>
      <c r="U126" s="5"/>
      <c r="V126" s="5"/>
      <c r="W126" s="5"/>
      <c r="X126" s="5"/>
      <c r="Y126" s="29"/>
      <c r="Z126" s="29"/>
      <c r="AA126" s="29"/>
    </row>
    <row r="127" spans="1:27" x14ac:dyDescent="0.25">
      <c r="A127" s="36"/>
      <c r="B127" s="36"/>
      <c r="C127" s="36"/>
      <c r="D127" s="36"/>
      <c r="T127" s="5"/>
      <c r="U127" s="5"/>
      <c r="V127" s="5"/>
      <c r="W127" s="5"/>
      <c r="X127" s="5"/>
      <c r="Y127" s="29"/>
      <c r="Z127" s="29"/>
      <c r="AA127" s="29"/>
    </row>
    <row r="128" spans="1:27" x14ac:dyDescent="0.25">
      <c r="A128" s="36"/>
      <c r="B128" s="36"/>
      <c r="C128" s="36"/>
      <c r="D128" s="36"/>
      <c r="T128" s="5"/>
      <c r="U128" s="5"/>
      <c r="V128" s="5"/>
      <c r="W128" s="5"/>
      <c r="X128" s="5"/>
      <c r="Y128" s="29"/>
      <c r="Z128" s="29"/>
      <c r="AA128" s="29"/>
    </row>
    <row r="129" spans="1:27" x14ac:dyDescent="0.25">
      <c r="A129" s="36"/>
      <c r="B129" s="36"/>
      <c r="C129" s="36"/>
      <c r="D129" s="36"/>
      <c r="T129" s="5"/>
      <c r="U129" s="5"/>
      <c r="V129" s="5"/>
      <c r="W129" s="5"/>
      <c r="X129" s="5"/>
      <c r="Y129" s="29"/>
      <c r="Z129" s="29"/>
      <c r="AA129" s="29"/>
    </row>
    <row r="130" spans="1:27" x14ac:dyDescent="0.25">
      <c r="A130" s="36"/>
      <c r="B130" s="36"/>
      <c r="C130" s="36"/>
      <c r="D130" s="36"/>
      <c r="T130" s="5"/>
      <c r="U130" s="5"/>
      <c r="V130" s="5"/>
      <c r="W130" s="5"/>
      <c r="X130" s="5"/>
      <c r="Y130" s="29"/>
      <c r="Z130" s="29"/>
      <c r="AA130" s="29"/>
    </row>
    <row r="131" spans="1:27" x14ac:dyDescent="0.25">
      <c r="A131" s="36"/>
      <c r="B131" s="36"/>
      <c r="C131" s="36"/>
      <c r="D131" s="36"/>
      <c r="T131" s="5"/>
      <c r="U131" s="5"/>
      <c r="V131" s="5"/>
      <c r="W131" s="5"/>
      <c r="X131" s="5"/>
      <c r="Y131" s="29"/>
      <c r="Z131" s="29"/>
      <c r="AA131" s="29"/>
    </row>
    <row r="132" spans="1:27" x14ac:dyDescent="0.25">
      <c r="A132" s="36"/>
      <c r="B132" s="36"/>
      <c r="C132" s="36"/>
      <c r="D132" s="36"/>
      <c r="T132" s="5"/>
      <c r="U132" s="5"/>
      <c r="V132" s="5"/>
      <c r="W132" s="5"/>
      <c r="X132" s="5"/>
      <c r="Y132" s="29"/>
      <c r="Z132" s="29"/>
      <c r="AA132" s="29"/>
    </row>
    <row r="133" spans="1:27" x14ac:dyDescent="0.25">
      <c r="A133" s="36"/>
      <c r="B133" s="36"/>
      <c r="C133" s="36"/>
      <c r="D133" s="36"/>
      <c r="T133" s="5"/>
      <c r="U133" s="5"/>
      <c r="V133" s="5"/>
      <c r="W133" s="5"/>
      <c r="X133" s="5"/>
      <c r="Y133" s="29"/>
      <c r="Z133" s="29"/>
      <c r="AA133" s="29"/>
    </row>
    <row r="134" spans="1:27" x14ac:dyDescent="0.25">
      <c r="A134" s="36"/>
      <c r="B134" s="36"/>
      <c r="C134" s="36"/>
      <c r="D134" s="36"/>
      <c r="T134" s="5"/>
      <c r="U134" s="5"/>
      <c r="V134" s="5"/>
      <c r="W134" s="5"/>
      <c r="X134" s="5"/>
      <c r="Y134" s="29"/>
      <c r="Z134" s="29"/>
      <c r="AA134" s="29"/>
    </row>
    <row r="135" spans="1:27" x14ac:dyDescent="0.25">
      <c r="A135" s="36"/>
      <c r="B135" s="36"/>
      <c r="C135" s="36"/>
      <c r="D135" s="36"/>
      <c r="T135" s="5"/>
      <c r="U135" s="5"/>
      <c r="V135" s="5"/>
      <c r="W135" s="5"/>
      <c r="X135" s="5"/>
      <c r="Y135" s="29"/>
      <c r="Z135" s="29"/>
      <c r="AA135" s="29"/>
    </row>
    <row r="136" spans="1:27" x14ac:dyDescent="0.25">
      <c r="A136" s="36"/>
      <c r="B136" s="36"/>
      <c r="C136" s="36"/>
      <c r="D136" s="36"/>
      <c r="T136" s="5"/>
      <c r="U136" s="5"/>
      <c r="V136" s="5"/>
      <c r="W136" s="5"/>
      <c r="X136" s="5"/>
      <c r="Y136" s="29"/>
      <c r="Z136" s="29"/>
      <c r="AA136" s="29"/>
    </row>
    <row r="137" spans="1:27" x14ac:dyDescent="0.25">
      <c r="A137" s="36"/>
      <c r="B137" s="36"/>
      <c r="C137" s="36"/>
      <c r="D137" s="36"/>
      <c r="T137" s="5"/>
      <c r="U137" s="5"/>
      <c r="V137" s="5"/>
      <c r="W137" s="5"/>
      <c r="X137" s="5"/>
      <c r="Y137" s="29"/>
      <c r="Z137" s="29"/>
      <c r="AA137" s="29"/>
    </row>
    <row r="138" spans="1:27" x14ac:dyDescent="0.25">
      <c r="A138" s="36"/>
      <c r="B138" s="36"/>
      <c r="C138" s="36"/>
      <c r="D138" s="36"/>
      <c r="T138" s="5"/>
      <c r="U138" s="5"/>
      <c r="V138" s="5"/>
      <c r="W138" s="5"/>
      <c r="X138" s="5"/>
      <c r="Y138" s="29"/>
      <c r="Z138" s="29"/>
      <c r="AA138" s="29"/>
    </row>
    <row r="139" spans="1:27" x14ac:dyDescent="0.25">
      <c r="A139" s="36"/>
      <c r="B139" s="36"/>
      <c r="C139" s="36"/>
      <c r="D139" s="36"/>
      <c r="T139" s="5"/>
      <c r="U139" s="5"/>
      <c r="V139" s="5"/>
      <c r="W139" s="5"/>
      <c r="X139" s="5"/>
      <c r="Y139" s="29"/>
      <c r="Z139" s="29"/>
      <c r="AA139" s="29"/>
    </row>
    <row r="140" spans="1:27" x14ac:dyDescent="0.25">
      <c r="A140" s="36"/>
      <c r="B140" s="36"/>
      <c r="C140" s="36"/>
      <c r="D140" s="36"/>
      <c r="T140" s="5"/>
      <c r="U140" s="5"/>
      <c r="V140" s="5"/>
      <c r="W140" s="5"/>
      <c r="X140" s="5"/>
      <c r="Y140" s="29"/>
      <c r="Z140" s="29"/>
      <c r="AA140" s="29"/>
    </row>
    <row r="141" spans="1:27" x14ac:dyDescent="0.25">
      <c r="A141" s="36"/>
      <c r="B141" s="36"/>
      <c r="C141" s="36"/>
      <c r="D141" s="36"/>
      <c r="T141" s="5"/>
      <c r="U141" s="5"/>
      <c r="V141" s="5"/>
      <c r="W141" s="5"/>
      <c r="X141" s="5"/>
      <c r="Y141" s="29"/>
      <c r="Z141" s="29"/>
      <c r="AA141" s="29"/>
    </row>
    <row r="142" spans="1:27" x14ac:dyDescent="0.25">
      <c r="A142" s="36"/>
      <c r="B142" s="36"/>
      <c r="C142" s="36"/>
      <c r="D142" s="36"/>
      <c r="T142" s="5"/>
      <c r="U142" s="5"/>
      <c r="V142" s="5"/>
      <c r="W142" s="5"/>
      <c r="X142" s="5"/>
      <c r="Y142" s="29"/>
      <c r="Z142" s="29"/>
      <c r="AA142" s="29"/>
    </row>
    <row r="143" spans="1:27" x14ac:dyDescent="0.25">
      <c r="A143" s="36"/>
      <c r="B143" s="36"/>
      <c r="C143" s="36"/>
      <c r="D143" s="36"/>
      <c r="T143" s="5"/>
      <c r="U143" s="5"/>
      <c r="V143" s="5"/>
      <c r="W143" s="5"/>
      <c r="X143" s="5"/>
      <c r="Y143" s="29"/>
      <c r="Z143" s="29"/>
      <c r="AA143" s="29"/>
    </row>
    <row r="144" spans="1:27" x14ac:dyDescent="0.25">
      <c r="A144" s="36"/>
      <c r="B144" s="36"/>
      <c r="C144" s="36"/>
      <c r="D144" s="36"/>
      <c r="T144" s="5"/>
      <c r="U144" s="5"/>
      <c r="V144" s="5"/>
      <c r="W144" s="5"/>
      <c r="X144" s="5"/>
      <c r="Y144" s="29"/>
      <c r="Z144" s="29"/>
      <c r="AA144" s="29"/>
    </row>
    <row r="145" spans="1:27" x14ac:dyDescent="0.25">
      <c r="A145" s="36"/>
      <c r="B145" s="36"/>
      <c r="C145" s="36"/>
      <c r="D145" s="36"/>
      <c r="T145" s="5"/>
      <c r="U145" s="5"/>
      <c r="V145" s="5"/>
      <c r="W145" s="5"/>
      <c r="X145" s="5"/>
      <c r="Y145" s="29"/>
      <c r="Z145" s="29"/>
      <c r="AA145" s="29"/>
    </row>
    <row r="146" spans="1:27" x14ac:dyDescent="0.25">
      <c r="A146" s="36"/>
      <c r="B146" s="36"/>
      <c r="C146" s="36"/>
      <c r="D146" s="36"/>
      <c r="T146" s="5"/>
      <c r="U146" s="5"/>
      <c r="V146" s="5"/>
      <c r="W146" s="5"/>
      <c r="X146" s="5"/>
      <c r="Y146" s="29"/>
      <c r="Z146" s="29"/>
      <c r="AA146" s="29"/>
    </row>
    <row r="147" spans="1:27" x14ac:dyDescent="0.25">
      <c r="A147" s="36"/>
      <c r="B147" s="36"/>
      <c r="C147" s="36"/>
      <c r="D147" s="36"/>
      <c r="T147" s="5"/>
      <c r="U147" s="5"/>
      <c r="V147" s="5"/>
      <c r="W147" s="5"/>
      <c r="X147" s="5"/>
      <c r="Y147" s="29"/>
      <c r="Z147" s="29"/>
      <c r="AA147" s="29"/>
    </row>
    <row r="148" spans="1:27" x14ac:dyDescent="0.25">
      <c r="A148" s="36"/>
      <c r="B148" s="36"/>
      <c r="C148" s="36"/>
      <c r="D148" s="36"/>
      <c r="T148" s="5"/>
      <c r="U148" s="5"/>
      <c r="V148" s="5"/>
      <c r="W148" s="5"/>
      <c r="X148" s="5"/>
      <c r="Y148" s="29"/>
      <c r="Z148" s="29"/>
      <c r="AA148" s="29"/>
    </row>
    <row r="149" spans="1:27" x14ac:dyDescent="0.25">
      <c r="A149" s="36"/>
      <c r="B149" s="36"/>
      <c r="C149" s="36"/>
      <c r="D149" s="36"/>
      <c r="T149" s="5"/>
      <c r="U149" s="5"/>
      <c r="V149" s="5"/>
      <c r="W149" s="5"/>
      <c r="X149" s="5"/>
      <c r="Y149" s="29"/>
      <c r="Z149" s="29"/>
      <c r="AA149" s="29"/>
    </row>
    <row r="150" spans="1:27" x14ac:dyDescent="0.25">
      <c r="A150" s="36"/>
      <c r="B150" s="36"/>
      <c r="C150" s="36"/>
      <c r="D150" s="36"/>
      <c r="T150" s="5"/>
      <c r="U150" s="5"/>
      <c r="V150" s="5"/>
      <c r="W150" s="5"/>
      <c r="X150" s="5"/>
      <c r="Y150" s="29"/>
      <c r="Z150" s="29"/>
      <c r="AA150" s="29"/>
    </row>
    <row r="151" spans="1:27" x14ac:dyDescent="0.25">
      <c r="A151" s="36"/>
      <c r="B151" s="36"/>
      <c r="C151" s="36"/>
      <c r="D151" s="36"/>
      <c r="T151" s="5"/>
      <c r="U151" s="5"/>
      <c r="V151" s="5"/>
      <c r="W151" s="5"/>
      <c r="X151" s="5"/>
      <c r="Y151" s="29"/>
      <c r="Z151" s="29"/>
      <c r="AA151" s="29"/>
    </row>
    <row r="152" spans="1:27" x14ac:dyDescent="0.25">
      <c r="A152" s="36"/>
      <c r="B152" s="36"/>
      <c r="C152" s="36"/>
      <c r="D152" s="36"/>
      <c r="T152" s="5"/>
      <c r="U152" s="5"/>
      <c r="V152" s="5"/>
      <c r="W152" s="5"/>
      <c r="X152" s="5"/>
      <c r="Y152" s="29"/>
      <c r="Z152" s="29"/>
      <c r="AA152" s="29"/>
    </row>
    <row r="153" spans="1:27" x14ac:dyDescent="0.25">
      <c r="A153" s="36"/>
      <c r="B153" s="36"/>
      <c r="C153" s="36"/>
      <c r="D153" s="36"/>
      <c r="T153" s="5"/>
      <c r="U153" s="5"/>
      <c r="V153" s="5"/>
      <c r="W153" s="5"/>
      <c r="X153" s="5"/>
      <c r="Y153" s="29"/>
      <c r="Z153" s="29"/>
      <c r="AA153" s="29"/>
    </row>
    <row r="154" spans="1:27" x14ac:dyDescent="0.25">
      <c r="A154" s="36"/>
      <c r="B154" s="36"/>
      <c r="C154" s="36"/>
      <c r="D154" s="36"/>
      <c r="T154" s="5"/>
      <c r="U154" s="5"/>
      <c r="V154" s="5"/>
      <c r="W154" s="5"/>
      <c r="X154" s="5"/>
      <c r="Y154" s="29"/>
      <c r="Z154" s="29"/>
      <c r="AA154" s="29"/>
    </row>
    <row r="155" spans="1:27" x14ac:dyDescent="0.25">
      <c r="A155" s="36"/>
      <c r="B155" s="36"/>
      <c r="C155" s="36"/>
      <c r="D155" s="36"/>
      <c r="T155" s="5"/>
      <c r="U155" s="5"/>
      <c r="V155" s="5"/>
      <c r="W155" s="5"/>
      <c r="X155" s="5"/>
      <c r="Y155" s="29"/>
      <c r="Z155" s="29"/>
      <c r="AA155" s="29"/>
    </row>
    <row r="156" spans="1:27" x14ac:dyDescent="0.25">
      <c r="A156" s="36"/>
      <c r="B156" s="36"/>
      <c r="C156" s="36"/>
      <c r="D156" s="36"/>
      <c r="T156" s="5"/>
      <c r="U156" s="5"/>
      <c r="V156" s="5"/>
      <c r="W156" s="5"/>
      <c r="X156" s="5"/>
      <c r="Y156" s="29"/>
      <c r="Z156" s="29"/>
      <c r="AA156" s="29"/>
    </row>
    <row r="157" spans="1:27" x14ac:dyDescent="0.25">
      <c r="A157" s="36"/>
      <c r="B157" s="36"/>
      <c r="C157" s="36"/>
      <c r="D157" s="36"/>
      <c r="T157" s="5"/>
      <c r="U157" s="5"/>
      <c r="V157" s="5"/>
      <c r="W157" s="5"/>
      <c r="X157" s="5"/>
      <c r="Y157" s="29"/>
      <c r="Z157" s="29"/>
      <c r="AA157" s="29"/>
    </row>
    <row r="158" spans="1:27" x14ac:dyDescent="0.25">
      <c r="A158" s="36"/>
      <c r="B158" s="36"/>
      <c r="C158" s="36"/>
      <c r="D158" s="36"/>
      <c r="T158" s="5"/>
      <c r="U158" s="5"/>
      <c r="V158" s="5"/>
      <c r="W158" s="5"/>
      <c r="X158" s="5"/>
      <c r="Y158" s="29"/>
      <c r="Z158" s="29"/>
      <c r="AA158" s="29"/>
    </row>
    <row r="159" spans="1:27" x14ac:dyDescent="0.25">
      <c r="A159" s="36"/>
      <c r="B159" s="36"/>
      <c r="C159" s="36"/>
      <c r="D159" s="36"/>
      <c r="T159" s="5"/>
      <c r="U159" s="5"/>
      <c r="V159" s="5"/>
      <c r="W159" s="5"/>
      <c r="X159" s="5"/>
      <c r="Y159" s="29"/>
      <c r="Z159" s="29"/>
      <c r="AA159" s="29"/>
    </row>
    <row r="160" spans="1:27" x14ac:dyDescent="0.25">
      <c r="A160" s="36"/>
      <c r="B160" s="36"/>
      <c r="C160" s="36"/>
      <c r="D160" s="36"/>
      <c r="T160" s="5"/>
      <c r="U160" s="5"/>
      <c r="V160" s="5"/>
      <c r="W160" s="5"/>
      <c r="X160" s="5"/>
      <c r="Y160" s="29"/>
      <c r="Z160" s="29"/>
      <c r="AA160" s="29"/>
    </row>
    <row r="161" spans="1:27" x14ac:dyDescent="0.25">
      <c r="A161" s="36"/>
      <c r="B161" s="36"/>
      <c r="C161" s="36"/>
      <c r="D161" s="36"/>
      <c r="T161" s="5"/>
      <c r="U161" s="5"/>
      <c r="V161" s="5"/>
      <c r="W161" s="5"/>
      <c r="X161" s="5"/>
      <c r="Y161" s="29"/>
      <c r="Z161" s="29"/>
      <c r="AA161" s="29"/>
    </row>
    <row r="162" spans="1:27" x14ac:dyDescent="0.25">
      <c r="A162" s="36"/>
      <c r="B162" s="36"/>
      <c r="C162" s="36"/>
      <c r="D162" s="36"/>
      <c r="T162" s="5"/>
      <c r="U162" s="5"/>
      <c r="V162" s="5"/>
      <c r="W162" s="5"/>
      <c r="X162" s="5"/>
      <c r="Y162" s="29"/>
      <c r="Z162" s="29"/>
      <c r="AA162" s="29"/>
    </row>
    <row r="163" spans="1:27" x14ac:dyDescent="0.25">
      <c r="A163" s="36"/>
      <c r="B163" s="36"/>
      <c r="C163" s="36"/>
      <c r="D163" s="36"/>
      <c r="T163" s="5"/>
      <c r="U163" s="5"/>
      <c r="V163" s="5"/>
      <c r="W163" s="5"/>
      <c r="X163" s="5"/>
      <c r="Y163" s="29"/>
      <c r="Z163" s="29"/>
      <c r="AA163" s="29"/>
    </row>
    <row r="164" spans="1:27" x14ac:dyDescent="0.25">
      <c r="A164" s="36"/>
      <c r="B164" s="36"/>
      <c r="C164" s="36"/>
      <c r="D164" s="36"/>
      <c r="T164" s="5"/>
      <c r="U164" s="5"/>
      <c r="V164" s="5"/>
      <c r="W164" s="5"/>
      <c r="X164" s="5"/>
      <c r="Y164" s="29"/>
      <c r="Z164" s="29"/>
      <c r="AA164" s="29"/>
    </row>
    <row r="165" spans="1:27" x14ac:dyDescent="0.25">
      <c r="A165" s="36"/>
      <c r="B165" s="36"/>
      <c r="C165" s="36"/>
      <c r="D165" s="36"/>
      <c r="T165" s="5"/>
      <c r="U165" s="5"/>
      <c r="V165" s="5"/>
      <c r="W165" s="5"/>
      <c r="X165" s="5"/>
      <c r="Y165" s="29"/>
      <c r="Z165" s="29"/>
      <c r="AA165" s="29"/>
    </row>
    <row r="166" spans="1:27" x14ac:dyDescent="0.25">
      <c r="A166" s="36"/>
      <c r="B166" s="36"/>
      <c r="C166" s="36"/>
      <c r="D166" s="36"/>
      <c r="T166" s="5"/>
      <c r="U166" s="5"/>
      <c r="V166" s="5"/>
      <c r="W166" s="5"/>
      <c r="X166" s="5"/>
      <c r="Y166" s="29"/>
      <c r="Z166" s="29"/>
      <c r="AA166" s="29"/>
    </row>
    <row r="167" spans="1:27" x14ac:dyDescent="0.25">
      <c r="A167" s="36"/>
      <c r="B167" s="36"/>
      <c r="C167" s="36"/>
      <c r="D167" s="36"/>
      <c r="T167" s="5"/>
      <c r="U167" s="5"/>
      <c r="V167" s="5"/>
      <c r="W167" s="5"/>
      <c r="X167" s="5"/>
      <c r="Y167" s="29"/>
      <c r="Z167" s="29"/>
      <c r="AA167" s="29"/>
    </row>
    <row r="168" spans="1:27" x14ac:dyDescent="0.25">
      <c r="A168" s="36"/>
      <c r="B168" s="36"/>
      <c r="C168" s="36"/>
      <c r="D168" s="36"/>
      <c r="T168" s="5"/>
      <c r="U168" s="5"/>
      <c r="V168" s="5"/>
      <c r="W168" s="5"/>
      <c r="X168" s="5"/>
      <c r="Y168" s="29"/>
      <c r="Z168" s="29"/>
      <c r="AA168" s="29"/>
    </row>
    <row r="169" spans="1:27" x14ac:dyDescent="0.25">
      <c r="A169" s="36"/>
      <c r="B169" s="36"/>
      <c r="C169" s="36"/>
      <c r="D169" s="36"/>
      <c r="T169" s="5"/>
      <c r="U169" s="5"/>
      <c r="V169" s="5"/>
      <c r="W169" s="5"/>
      <c r="X169" s="5"/>
      <c r="Y169" s="29"/>
      <c r="Z169" s="29"/>
      <c r="AA169" s="29"/>
    </row>
    <row r="170" spans="1:27" x14ac:dyDescent="0.25">
      <c r="A170" s="36"/>
      <c r="B170" s="36"/>
      <c r="C170" s="36"/>
      <c r="D170" s="36"/>
      <c r="T170" s="5"/>
      <c r="U170" s="5"/>
      <c r="V170" s="5"/>
      <c r="W170" s="5"/>
      <c r="X170" s="5"/>
      <c r="Y170" s="29"/>
      <c r="Z170" s="29"/>
      <c r="AA170" s="29"/>
    </row>
    <row r="171" spans="1:27" x14ac:dyDescent="0.25">
      <c r="A171" s="36"/>
      <c r="B171" s="36"/>
      <c r="C171" s="36"/>
      <c r="D171" s="36"/>
      <c r="T171" s="5"/>
      <c r="U171" s="5"/>
      <c r="V171" s="5"/>
      <c r="W171" s="5"/>
      <c r="X171" s="5"/>
      <c r="Y171" s="29"/>
      <c r="Z171" s="29"/>
      <c r="AA171" s="29"/>
    </row>
    <row r="172" spans="1:27" x14ac:dyDescent="0.25">
      <c r="A172" s="36"/>
      <c r="B172" s="36"/>
      <c r="C172" s="36"/>
      <c r="D172" s="36"/>
      <c r="T172" s="5"/>
      <c r="U172" s="5"/>
      <c r="V172" s="5"/>
      <c r="W172" s="5"/>
      <c r="X172" s="5"/>
      <c r="Y172" s="29"/>
      <c r="Z172" s="29"/>
      <c r="AA172" s="29"/>
    </row>
    <row r="173" spans="1:27" x14ac:dyDescent="0.25">
      <c r="A173" s="36"/>
      <c r="B173" s="36"/>
      <c r="C173" s="36"/>
      <c r="D173" s="36"/>
      <c r="T173" s="5"/>
      <c r="U173" s="5"/>
      <c r="V173" s="5"/>
      <c r="W173" s="5"/>
      <c r="X173" s="5"/>
      <c r="Y173" s="29"/>
      <c r="Z173" s="29"/>
      <c r="AA173" s="29"/>
    </row>
    <row r="174" spans="1:27" x14ac:dyDescent="0.25">
      <c r="A174" s="36"/>
      <c r="B174" s="36"/>
      <c r="C174" s="36"/>
      <c r="D174" s="36"/>
      <c r="T174" s="5"/>
      <c r="U174" s="5"/>
      <c r="V174" s="5"/>
      <c r="W174" s="5"/>
      <c r="X174" s="5"/>
      <c r="Y174" s="29"/>
      <c r="Z174" s="29"/>
      <c r="AA174" s="29"/>
    </row>
    <row r="175" spans="1:27" x14ac:dyDescent="0.25">
      <c r="A175" s="36"/>
      <c r="B175" s="36"/>
      <c r="C175" s="36"/>
      <c r="D175" s="36"/>
      <c r="T175" s="5"/>
      <c r="U175" s="5"/>
      <c r="V175" s="5"/>
      <c r="W175" s="5"/>
      <c r="X175" s="5"/>
      <c r="Y175" s="29"/>
      <c r="Z175" s="29"/>
      <c r="AA175" s="29"/>
    </row>
    <row r="176" spans="1:27" x14ac:dyDescent="0.25">
      <c r="A176" s="36"/>
      <c r="B176" s="36"/>
      <c r="C176" s="36"/>
      <c r="D176" s="36"/>
      <c r="T176" s="5"/>
      <c r="U176" s="5"/>
      <c r="V176" s="5"/>
      <c r="W176" s="5"/>
      <c r="X176" s="5"/>
      <c r="Y176" s="29"/>
      <c r="Z176" s="29"/>
      <c r="AA176" s="29"/>
    </row>
    <row r="177" spans="1:27" x14ac:dyDescent="0.25">
      <c r="A177" s="36"/>
      <c r="B177" s="36"/>
      <c r="C177" s="36"/>
      <c r="D177" s="36"/>
      <c r="T177" s="5"/>
      <c r="U177" s="5"/>
      <c r="V177" s="5"/>
      <c r="W177" s="5"/>
      <c r="X177" s="5"/>
      <c r="Y177" s="29"/>
      <c r="Z177" s="29"/>
      <c r="AA177" s="29"/>
    </row>
    <row r="178" spans="1:27" x14ac:dyDescent="0.25">
      <c r="A178" s="36"/>
      <c r="B178" s="36"/>
      <c r="C178" s="36"/>
      <c r="D178" s="36"/>
      <c r="T178" s="5"/>
      <c r="U178" s="5"/>
      <c r="V178" s="5"/>
      <c r="W178" s="5"/>
      <c r="X178" s="5"/>
      <c r="Y178" s="29"/>
      <c r="Z178" s="29"/>
      <c r="AA178" s="29"/>
    </row>
    <row r="179" spans="1:27" x14ac:dyDescent="0.25">
      <c r="A179" s="36"/>
      <c r="B179" s="36"/>
      <c r="C179" s="36"/>
      <c r="D179" s="36"/>
      <c r="T179" s="5"/>
      <c r="U179" s="5"/>
      <c r="V179" s="5"/>
      <c r="W179" s="5"/>
      <c r="X179" s="5"/>
      <c r="Y179" s="29"/>
      <c r="Z179" s="29"/>
      <c r="AA179" s="29"/>
    </row>
    <row r="180" spans="1:27" x14ac:dyDescent="0.25">
      <c r="A180" s="36"/>
      <c r="B180" s="36"/>
      <c r="C180" s="36"/>
      <c r="D180" s="36"/>
      <c r="T180" s="5"/>
      <c r="U180" s="5"/>
      <c r="V180" s="5"/>
      <c r="W180" s="5"/>
      <c r="X180" s="5"/>
      <c r="Y180" s="29"/>
      <c r="Z180" s="29"/>
      <c r="AA180" s="29"/>
    </row>
    <row r="181" spans="1:27" x14ac:dyDescent="0.25">
      <c r="A181" s="36"/>
      <c r="B181" s="36"/>
      <c r="C181" s="36"/>
      <c r="D181" s="36"/>
      <c r="T181" s="5"/>
      <c r="U181" s="5"/>
      <c r="V181" s="5"/>
      <c r="W181" s="5"/>
      <c r="X181" s="5"/>
      <c r="Y181" s="29"/>
      <c r="Z181" s="29"/>
      <c r="AA181" s="29"/>
    </row>
    <row r="182" spans="1:27" x14ac:dyDescent="0.25">
      <c r="A182" s="36"/>
      <c r="B182" s="36"/>
      <c r="C182" s="36"/>
      <c r="D182" s="36"/>
      <c r="T182" s="5"/>
      <c r="U182" s="5"/>
      <c r="V182" s="5"/>
      <c r="W182" s="5"/>
      <c r="X182" s="5"/>
      <c r="Y182" s="29"/>
      <c r="Z182" s="29"/>
      <c r="AA182" s="29"/>
    </row>
    <row r="183" spans="1:27" x14ac:dyDescent="0.25">
      <c r="A183" s="36"/>
      <c r="B183" s="36"/>
      <c r="C183" s="36"/>
      <c r="D183" s="36"/>
      <c r="T183" s="5"/>
      <c r="U183" s="5"/>
      <c r="V183" s="5"/>
      <c r="W183" s="5"/>
      <c r="X183" s="5"/>
      <c r="Y183" s="29"/>
      <c r="Z183" s="29"/>
      <c r="AA183" s="29"/>
    </row>
    <row r="184" spans="1:27" x14ac:dyDescent="0.25">
      <c r="A184" s="36"/>
      <c r="B184" s="36"/>
      <c r="C184" s="36"/>
      <c r="D184" s="36"/>
      <c r="T184" s="5"/>
      <c r="U184" s="5"/>
      <c r="V184" s="5"/>
      <c r="W184" s="5"/>
      <c r="X184" s="5"/>
      <c r="Y184" s="29"/>
      <c r="Z184" s="29"/>
      <c r="AA184" s="29"/>
    </row>
    <row r="185" spans="1:27" x14ac:dyDescent="0.25">
      <c r="A185" s="36"/>
      <c r="B185" s="36"/>
      <c r="C185" s="36"/>
      <c r="D185" s="36"/>
      <c r="T185" s="5"/>
      <c r="U185" s="5"/>
      <c r="V185" s="5"/>
      <c r="W185" s="5"/>
      <c r="X185" s="5"/>
      <c r="Y185" s="29"/>
      <c r="Z185" s="29"/>
      <c r="AA185" s="29"/>
    </row>
    <row r="186" spans="1:27" x14ac:dyDescent="0.25">
      <c r="A186" s="36"/>
      <c r="B186" s="36"/>
      <c r="C186" s="36"/>
      <c r="D186" s="36"/>
      <c r="T186" s="5"/>
      <c r="U186" s="5"/>
      <c r="V186" s="5"/>
      <c r="W186" s="5"/>
      <c r="X186" s="5"/>
      <c r="Y186" s="29"/>
      <c r="Z186" s="29"/>
      <c r="AA186" s="29"/>
    </row>
    <row r="187" spans="1:27" x14ac:dyDescent="0.25">
      <c r="A187" s="36"/>
      <c r="B187" s="36"/>
      <c r="C187" s="36"/>
      <c r="D187" s="36"/>
      <c r="T187" s="5"/>
      <c r="U187" s="5"/>
      <c r="V187" s="5"/>
      <c r="W187" s="5"/>
      <c r="X187" s="5"/>
      <c r="Y187" s="29"/>
      <c r="Z187" s="29"/>
      <c r="AA187" s="29"/>
    </row>
    <row r="188" spans="1:27" x14ac:dyDescent="0.25">
      <c r="A188" s="36"/>
      <c r="B188" s="36"/>
      <c r="C188" s="36"/>
      <c r="D188" s="36"/>
      <c r="T188" s="5"/>
      <c r="U188" s="5"/>
      <c r="V188" s="5"/>
      <c r="W188" s="5"/>
      <c r="X188" s="5"/>
      <c r="Y188" s="29"/>
      <c r="Z188" s="29"/>
      <c r="AA188" s="29"/>
    </row>
    <row r="189" spans="1:27" x14ac:dyDescent="0.25">
      <c r="A189" s="36"/>
      <c r="B189" s="36"/>
      <c r="C189" s="36"/>
      <c r="D189" s="36"/>
      <c r="T189" s="5"/>
      <c r="U189" s="5"/>
      <c r="V189" s="5"/>
      <c r="W189" s="5"/>
      <c r="X189" s="5"/>
      <c r="Y189" s="29"/>
      <c r="Z189" s="29"/>
      <c r="AA189" s="29"/>
    </row>
    <row r="190" spans="1:27" x14ac:dyDescent="0.25">
      <c r="A190" s="36"/>
      <c r="B190" s="36"/>
      <c r="C190" s="36"/>
      <c r="D190" s="36"/>
      <c r="T190" s="5"/>
      <c r="U190" s="5"/>
      <c r="V190" s="5"/>
      <c r="W190" s="5"/>
      <c r="X190" s="5"/>
      <c r="Y190" s="29"/>
      <c r="Z190" s="29"/>
      <c r="AA190" s="29"/>
    </row>
    <row r="191" spans="1:27" x14ac:dyDescent="0.25">
      <c r="A191" s="36"/>
      <c r="B191" s="36"/>
      <c r="C191" s="36"/>
      <c r="D191" s="36"/>
      <c r="T191" s="5"/>
      <c r="U191" s="5"/>
      <c r="V191" s="5"/>
      <c r="W191" s="5"/>
      <c r="X191" s="5"/>
      <c r="Y191" s="29"/>
      <c r="Z191" s="29"/>
      <c r="AA191" s="29"/>
    </row>
    <row r="192" spans="1:27" x14ac:dyDescent="0.25">
      <c r="A192" s="36"/>
      <c r="B192" s="36"/>
      <c r="C192" s="36"/>
      <c r="D192" s="36"/>
      <c r="T192" s="5"/>
      <c r="U192" s="5"/>
      <c r="V192" s="5"/>
      <c r="W192" s="5"/>
      <c r="X192" s="5"/>
      <c r="Y192" s="29"/>
      <c r="Z192" s="29"/>
      <c r="AA192" s="29"/>
    </row>
    <row r="193" spans="1:27" x14ac:dyDescent="0.25">
      <c r="A193" s="36"/>
      <c r="B193" s="36"/>
      <c r="C193" s="36"/>
      <c r="D193" s="36"/>
      <c r="T193" s="5"/>
      <c r="U193" s="5"/>
      <c r="V193" s="5"/>
      <c r="W193" s="5"/>
      <c r="X193" s="5"/>
      <c r="Y193" s="29"/>
      <c r="Z193" s="29"/>
      <c r="AA193" s="29"/>
    </row>
    <row r="194" spans="1:27" x14ac:dyDescent="0.25">
      <c r="A194" s="36"/>
      <c r="B194" s="36"/>
      <c r="C194" s="36"/>
      <c r="D194" s="36"/>
      <c r="T194" s="5"/>
      <c r="U194" s="5"/>
      <c r="V194" s="5"/>
      <c r="W194" s="5"/>
      <c r="X194" s="5"/>
      <c r="Y194" s="29"/>
      <c r="Z194" s="29"/>
      <c r="AA194" s="29"/>
    </row>
    <row r="195" spans="1:27" x14ac:dyDescent="0.25">
      <c r="A195" s="36"/>
      <c r="B195" s="36"/>
      <c r="C195" s="36"/>
      <c r="D195" s="36"/>
      <c r="T195" s="5"/>
      <c r="U195" s="5"/>
      <c r="V195" s="5"/>
      <c r="W195" s="5"/>
      <c r="X195" s="5"/>
      <c r="Y195" s="29"/>
      <c r="Z195" s="29"/>
      <c r="AA195" s="29"/>
    </row>
    <row r="196" spans="1:27" x14ac:dyDescent="0.25">
      <c r="A196" s="36"/>
      <c r="B196" s="36"/>
      <c r="C196" s="36"/>
      <c r="D196" s="36"/>
      <c r="T196" s="5"/>
      <c r="U196" s="5"/>
      <c r="V196" s="5"/>
      <c r="W196" s="5"/>
      <c r="X196" s="5"/>
      <c r="Y196" s="29"/>
      <c r="Z196" s="29"/>
      <c r="AA196" s="29"/>
    </row>
    <row r="197" spans="1:27" x14ac:dyDescent="0.25">
      <c r="A197" s="36"/>
      <c r="B197" s="36"/>
      <c r="C197" s="36"/>
      <c r="D197" s="36"/>
      <c r="T197" s="5"/>
      <c r="U197" s="5"/>
      <c r="V197" s="5"/>
      <c r="W197" s="5"/>
      <c r="X197" s="5"/>
      <c r="Y197" s="29"/>
      <c r="Z197" s="29"/>
      <c r="AA197" s="29"/>
    </row>
    <row r="198" spans="1:27" x14ac:dyDescent="0.25">
      <c r="A198" s="36"/>
      <c r="B198" s="36"/>
      <c r="C198" s="36"/>
      <c r="D198" s="36"/>
      <c r="T198" s="5"/>
      <c r="U198" s="5"/>
      <c r="V198" s="5"/>
      <c r="W198" s="5"/>
      <c r="X198" s="5"/>
      <c r="Y198" s="29"/>
      <c r="Z198" s="29"/>
      <c r="AA198" s="29"/>
    </row>
    <row r="199" spans="1:27" x14ac:dyDescent="0.25">
      <c r="A199" s="36"/>
      <c r="B199" s="36"/>
      <c r="C199" s="36"/>
      <c r="D199" s="36"/>
      <c r="T199" s="5"/>
      <c r="U199" s="5"/>
      <c r="V199" s="5"/>
      <c r="W199" s="5"/>
      <c r="X199" s="5"/>
      <c r="Y199" s="29"/>
      <c r="Z199" s="29"/>
      <c r="AA199" s="29"/>
    </row>
    <row r="200" spans="1:27" x14ac:dyDescent="0.25">
      <c r="A200" s="36"/>
      <c r="B200" s="36"/>
      <c r="C200" s="36"/>
      <c r="D200" s="36"/>
      <c r="T200" s="5"/>
      <c r="U200" s="5"/>
      <c r="V200" s="5"/>
      <c r="W200" s="5"/>
      <c r="X200" s="5"/>
      <c r="Y200" s="29"/>
      <c r="Z200" s="29"/>
      <c r="AA200" s="29"/>
    </row>
    <row r="201" spans="1:27" x14ac:dyDescent="0.25">
      <c r="A201" s="36"/>
      <c r="B201" s="36"/>
      <c r="C201" s="36"/>
      <c r="D201" s="36"/>
      <c r="T201" s="5"/>
      <c r="U201" s="5"/>
      <c r="V201" s="5"/>
      <c r="W201" s="5"/>
      <c r="X201" s="5"/>
      <c r="Y201" s="29"/>
      <c r="Z201" s="29"/>
      <c r="AA201" s="29"/>
    </row>
    <row r="202" spans="1:27" x14ac:dyDescent="0.25">
      <c r="A202" s="36"/>
      <c r="B202" s="36"/>
      <c r="C202" s="36"/>
      <c r="D202" s="36"/>
      <c r="T202" s="5"/>
      <c r="U202" s="5"/>
      <c r="V202" s="5"/>
      <c r="W202" s="5"/>
      <c r="X202" s="5"/>
      <c r="Y202" s="29"/>
      <c r="Z202" s="29"/>
      <c r="AA202" s="29"/>
    </row>
    <row r="203" spans="1:27" x14ac:dyDescent="0.25">
      <c r="A203" s="36"/>
      <c r="B203" s="36"/>
      <c r="C203" s="36"/>
      <c r="D203" s="36"/>
      <c r="T203" s="5"/>
      <c r="U203" s="5"/>
      <c r="V203" s="5"/>
      <c r="W203" s="5"/>
      <c r="X203" s="5"/>
      <c r="Y203" s="29"/>
      <c r="Z203" s="29"/>
      <c r="AA203" s="29"/>
    </row>
    <row r="204" spans="1:27" x14ac:dyDescent="0.25">
      <c r="A204" s="36"/>
      <c r="B204" s="36"/>
      <c r="C204" s="36"/>
      <c r="D204" s="36"/>
      <c r="T204" s="5"/>
      <c r="U204" s="5"/>
      <c r="V204" s="5"/>
      <c r="W204" s="5"/>
      <c r="X204" s="5"/>
      <c r="Y204" s="29"/>
      <c r="Z204" s="29"/>
      <c r="AA204" s="29"/>
    </row>
    <row r="205" spans="1:27" x14ac:dyDescent="0.25">
      <c r="A205" s="36"/>
      <c r="B205" s="36"/>
      <c r="C205" s="36"/>
      <c r="D205" s="36"/>
      <c r="T205" s="5"/>
      <c r="U205" s="5"/>
      <c r="V205" s="5"/>
      <c r="W205" s="5"/>
      <c r="X205" s="5"/>
      <c r="Y205" s="29"/>
      <c r="Z205" s="29"/>
      <c r="AA205" s="29"/>
    </row>
    <row r="206" spans="1:27" x14ac:dyDescent="0.25">
      <c r="A206" s="36"/>
      <c r="B206" s="36"/>
      <c r="C206" s="36"/>
      <c r="D206" s="36"/>
      <c r="T206" s="5"/>
      <c r="U206" s="5"/>
      <c r="V206" s="5"/>
      <c r="W206" s="5"/>
      <c r="X206" s="5"/>
      <c r="Y206" s="29"/>
      <c r="Z206" s="29"/>
      <c r="AA206" s="29"/>
    </row>
    <row r="207" spans="1:27" x14ac:dyDescent="0.25">
      <c r="A207" s="36"/>
      <c r="B207" s="36"/>
      <c r="C207" s="36"/>
      <c r="D207" s="36"/>
      <c r="T207" s="5"/>
      <c r="U207" s="5"/>
      <c r="V207" s="5"/>
      <c r="W207" s="5"/>
      <c r="X207" s="5"/>
      <c r="Y207" s="29"/>
      <c r="Z207" s="29"/>
      <c r="AA207" s="29"/>
    </row>
    <row r="208" spans="1:27" x14ac:dyDescent="0.25">
      <c r="A208" s="36"/>
      <c r="B208" s="36"/>
      <c r="C208" s="36"/>
      <c r="D208" s="36"/>
      <c r="T208" s="5"/>
      <c r="U208" s="5"/>
      <c r="V208" s="5"/>
      <c r="W208" s="5"/>
      <c r="X208" s="5"/>
      <c r="Y208" s="29"/>
      <c r="Z208" s="29"/>
      <c r="AA208" s="29"/>
    </row>
    <row r="209" spans="1:27" x14ac:dyDescent="0.25">
      <c r="A209" s="36"/>
      <c r="B209" s="36"/>
      <c r="C209" s="36"/>
      <c r="D209" s="36"/>
      <c r="T209" s="5"/>
      <c r="U209" s="5"/>
      <c r="V209" s="5"/>
      <c r="W209" s="5"/>
      <c r="X209" s="5"/>
      <c r="Y209" s="29"/>
      <c r="Z209" s="29"/>
      <c r="AA209" s="29"/>
    </row>
    <row r="210" spans="1:27" x14ac:dyDescent="0.25">
      <c r="A210" s="36"/>
      <c r="B210" s="36"/>
      <c r="C210" s="36"/>
      <c r="D210" s="36"/>
      <c r="T210" s="5"/>
      <c r="U210" s="5"/>
      <c r="V210" s="5"/>
      <c r="W210" s="5"/>
      <c r="X210" s="5"/>
      <c r="Y210" s="29"/>
      <c r="Z210" s="29"/>
      <c r="AA210" s="29"/>
    </row>
    <row r="211" spans="1:27" x14ac:dyDescent="0.25">
      <c r="A211" s="36"/>
      <c r="B211" s="36"/>
      <c r="C211" s="36"/>
      <c r="D211" s="36"/>
      <c r="T211" s="5"/>
      <c r="U211" s="5"/>
      <c r="V211" s="5"/>
      <c r="W211" s="5"/>
      <c r="X211" s="5"/>
      <c r="Y211" s="29"/>
      <c r="Z211" s="29"/>
      <c r="AA211" s="29"/>
    </row>
    <row r="212" spans="1:27" x14ac:dyDescent="0.25">
      <c r="A212" s="36"/>
      <c r="B212" s="36"/>
      <c r="C212" s="36"/>
      <c r="D212" s="36"/>
      <c r="T212" s="5"/>
      <c r="U212" s="5"/>
      <c r="V212" s="5"/>
      <c r="W212" s="5"/>
      <c r="X212" s="5"/>
      <c r="Y212" s="29"/>
      <c r="Z212" s="29"/>
      <c r="AA212" s="29"/>
    </row>
    <row r="213" spans="1:27" x14ac:dyDescent="0.25">
      <c r="A213" s="36"/>
      <c r="B213" s="36"/>
      <c r="C213" s="36"/>
      <c r="D213" s="36"/>
      <c r="T213" s="5"/>
      <c r="U213" s="5"/>
      <c r="V213" s="5"/>
      <c r="W213" s="5"/>
      <c r="X213" s="5"/>
      <c r="Y213" s="29"/>
      <c r="Z213" s="29"/>
      <c r="AA213" s="29"/>
    </row>
    <row r="214" spans="1:27" x14ac:dyDescent="0.25">
      <c r="A214" s="36"/>
      <c r="B214" s="36"/>
      <c r="C214" s="36"/>
      <c r="D214" s="36"/>
      <c r="T214" s="5"/>
      <c r="U214" s="5"/>
      <c r="V214" s="5"/>
      <c r="W214" s="5"/>
      <c r="X214" s="5"/>
      <c r="Y214" s="29"/>
      <c r="Z214" s="29"/>
      <c r="AA214" s="29"/>
    </row>
    <row r="215" spans="1:27" x14ac:dyDescent="0.25">
      <c r="A215" s="36"/>
      <c r="B215" s="36"/>
      <c r="C215" s="36"/>
      <c r="D215" s="36"/>
      <c r="T215" s="5"/>
      <c r="U215" s="5"/>
      <c r="V215" s="5"/>
      <c r="W215" s="5"/>
      <c r="X215" s="5"/>
      <c r="Y215" s="29"/>
      <c r="Z215" s="29"/>
      <c r="AA215" s="29"/>
    </row>
    <row r="216" spans="1:27" x14ac:dyDescent="0.25">
      <c r="A216" s="36"/>
      <c r="B216" s="36"/>
      <c r="C216" s="36"/>
      <c r="D216" s="36"/>
      <c r="T216" s="5"/>
      <c r="U216" s="5"/>
      <c r="V216" s="5"/>
      <c r="W216" s="5"/>
      <c r="X216" s="5"/>
      <c r="Y216" s="29"/>
      <c r="Z216" s="29"/>
      <c r="AA216" s="29"/>
    </row>
    <row r="217" spans="1:27" x14ac:dyDescent="0.25">
      <c r="A217" s="36"/>
      <c r="B217" s="36"/>
      <c r="C217" s="36"/>
      <c r="D217" s="36"/>
      <c r="T217" s="5"/>
      <c r="U217" s="5"/>
      <c r="V217" s="5"/>
      <c r="W217" s="5"/>
      <c r="X217" s="5"/>
      <c r="Y217" s="29"/>
      <c r="Z217" s="29"/>
      <c r="AA217" s="29"/>
    </row>
    <row r="218" spans="1:27" x14ac:dyDescent="0.25">
      <c r="A218" s="36"/>
      <c r="B218" s="36"/>
      <c r="C218" s="36"/>
      <c r="D218" s="36"/>
      <c r="T218" s="5"/>
      <c r="U218" s="5"/>
      <c r="V218" s="5"/>
      <c r="W218" s="5"/>
      <c r="X218" s="5"/>
      <c r="Y218" s="29"/>
      <c r="Z218" s="29"/>
      <c r="AA218" s="29"/>
    </row>
    <row r="219" spans="1:27" x14ac:dyDescent="0.25">
      <c r="A219" s="36"/>
      <c r="B219" s="36"/>
      <c r="C219" s="36"/>
      <c r="D219" s="36"/>
      <c r="T219" s="5"/>
      <c r="U219" s="5"/>
      <c r="V219" s="5"/>
      <c r="W219" s="5"/>
      <c r="X219" s="5"/>
      <c r="Y219" s="29"/>
      <c r="Z219" s="29"/>
      <c r="AA219" s="29"/>
    </row>
    <row r="220" spans="1:27" x14ac:dyDescent="0.25">
      <c r="A220" s="36"/>
      <c r="B220" s="36"/>
      <c r="C220" s="36"/>
      <c r="D220" s="36"/>
      <c r="T220" s="5"/>
      <c r="U220" s="5"/>
      <c r="V220" s="5"/>
      <c r="W220" s="5"/>
      <c r="X220" s="5"/>
      <c r="Y220" s="29"/>
      <c r="Z220" s="29"/>
      <c r="AA220" s="29"/>
    </row>
    <row r="221" spans="1:27" x14ac:dyDescent="0.25">
      <c r="A221" s="36"/>
      <c r="B221" s="36"/>
      <c r="C221" s="36"/>
      <c r="D221" s="36"/>
      <c r="T221" s="5"/>
      <c r="U221" s="5"/>
      <c r="V221" s="5"/>
      <c r="W221" s="5"/>
      <c r="X221" s="5"/>
      <c r="Y221" s="29"/>
      <c r="Z221" s="29"/>
      <c r="AA221" s="29"/>
    </row>
    <row r="222" spans="1:27" x14ac:dyDescent="0.25">
      <c r="A222" s="36"/>
      <c r="B222" s="36"/>
      <c r="C222" s="36"/>
      <c r="D222" s="36"/>
      <c r="T222" s="5"/>
      <c r="U222" s="5"/>
      <c r="V222" s="5"/>
      <c r="W222" s="5"/>
      <c r="X222" s="5"/>
      <c r="Y222" s="29"/>
      <c r="Z222" s="29"/>
      <c r="AA222" s="29"/>
    </row>
    <row r="223" spans="1:27" x14ac:dyDescent="0.25">
      <c r="A223" s="36"/>
      <c r="B223" s="36"/>
      <c r="C223" s="36"/>
      <c r="D223" s="36"/>
      <c r="T223" s="5"/>
      <c r="U223" s="5"/>
      <c r="V223" s="5"/>
      <c r="W223" s="5"/>
      <c r="X223" s="5"/>
      <c r="Y223" s="29"/>
      <c r="Z223" s="29"/>
      <c r="AA223" s="29"/>
    </row>
    <row r="224" spans="1:27" x14ac:dyDescent="0.25">
      <c r="A224" s="36"/>
      <c r="B224" s="36"/>
      <c r="C224" s="36"/>
      <c r="D224" s="36"/>
      <c r="T224" s="5"/>
      <c r="U224" s="5"/>
      <c r="V224" s="5"/>
      <c r="W224" s="5"/>
      <c r="X224" s="5"/>
      <c r="Y224" s="29"/>
      <c r="Z224" s="29"/>
      <c r="AA224" s="29"/>
    </row>
    <row r="225" spans="1:27" x14ac:dyDescent="0.25">
      <c r="A225" s="36"/>
      <c r="B225" s="36"/>
      <c r="C225" s="36"/>
      <c r="D225" s="36"/>
      <c r="T225" s="5"/>
      <c r="U225" s="5"/>
      <c r="V225" s="5"/>
      <c r="W225" s="5"/>
      <c r="X225" s="5"/>
      <c r="Y225" s="29"/>
      <c r="Z225" s="29"/>
      <c r="AA225" s="29"/>
    </row>
    <row r="226" spans="1:27" x14ac:dyDescent="0.25">
      <c r="A226" s="36"/>
      <c r="B226" s="36"/>
      <c r="C226" s="36"/>
      <c r="D226" s="36"/>
      <c r="T226" s="5"/>
      <c r="U226" s="5"/>
      <c r="V226" s="5"/>
      <c r="W226" s="5"/>
      <c r="X226" s="5"/>
      <c r="Y226" s="29"/>
      <c r="Z226" s="29"/>
      <c r="AA226" s="29"/>
    </row>
    <row r="227" spans="1:27" x14ac:dyDescent="0.25">
      <c r="A227" s="36"/>
      <c r="B227" s="36"/>
      <c r="C227" s="36"/>
      <c r="D227" s="36"/>
      <c r="T227" s="5"/>
      <c r="U227" s="5"/>
      <c r="V227" s="5"/>
      <c r="W227" s="5"/>
      <c r="X227" s="5"/>
      <c r="Y227" s="29"/>
      <c r="Z227" s="29"/>
      <c r="AA227" s="29"/>
    </row>
    <row r="228" spans="1:27" x14ac:dyDescent="0.25">
      <c r="A228" s="36"/>
      <c r="B228" s="36"/>
      <c r="C228" s="36"/>
      <c r="D228" s="36"/>
      <c r="T228" s="5"/>
      <c r="U228" s="5"/>
      <c r="V228" s="5"/>
      <c r="W228" s="5"/>
      <c r="X228" s="5"/>
      <c r="Y228" s="29"/>
      <c r="Z228" s="29"/>
      <c r="AA228" s="29"/>
    </row>
    <row r="229" spans="1:27" x14ac:dyDescent="0.25">
      <c r="A229" s="36"/>
      <c r="B229" s="36"/>
      <c r="C229" s="36"/>
      <c r="D229" s="36"/>
      <c r="T229" s="5"/>
      <c r="U229" s="5"/>
      <c r="V229" s="5"/>
      <c r="W229" s="5"/>
      <c r="X229" s="5"/>
      <c r="Y229" s="29"/>
      <c r="Z229" s="29"/>
      <c r="AA229" s="29"/>
    </row>
    <row r="230" spans="1:27" x14ac:dyDescent="0.25">
      <c r="A230" s="36"/>
      <c r="B230" s="36"/>
      <c r="C230" s="36"/>
      <c r="D230" s="36"/>
      <c r="T230" s="5"/>
      <c r="U230" s="5"/>
      <c r="V230" s="5"/>
      <c r="W230" s="5"/>
      <c r="X230" s="5"/>
      <c r="Y230" s="29"/>
      <c r="Z230" s="29"/>
      <c r="AA230" s="29"/>
    </row>
    <row r="231" spans="1:27" x14ac:dyDescent="0.25">
      <c r="A231" s="36"/>
      <c r="B231" s="36"/>
      <c r="C231" s="36"/>
      <c r="D231" s="36"/>
      <c r="T231" s="5"/>
      <c r="U231" s="5"/>
      <c r="V231" s="5"/>
      <c r="W231" s="5"/>
      <c r="X231" s="5"/>
      <c r="Y231" s="29"/>
      <c r="Z231" s="29"/>
      <c r="AA231" s="29"/>
    </row>
    <row r="232" spans="1:27" x14ac:dyDescent="0.25">
      <c r="A232" s="36"/>
      <c r="B232" s="36"/>
      <c r="C232" s="36"/>
      <c r="D232" s="36"/>
      <c r="T232" s="5"/>
      <c r="U232" s="5"/>
      <c r="V232" s="5"/>
      <c r="W232" s="5"/>
      <c r="X232" s="5"/>
      <c r="Y232" s="29"/>
      <c r="Z232" s="29"/>
      <c r="AA232" s="29"/>
    </row>
    <row r="233" spans="1:27" x14ac:dyDescent="0.25">
      <c r="A233" s="36"/>
      <c r="B233" s="36"/>
      <c r="C233" s="36"/>
      <c r="D233" s="36"/>
      <c r="T233" s="5"/>
      <c r="U233" s="5"/>
      <c r="V233" s="5"/>
      <c r="W233" s="5"/>
      <c r="X233" s="5"/>
      <c r="Y233" s="29"/>
      <c r="Z233" s="29"/>
      <c r="AA233" s="29"/>
    </row>
    <row r="234" spans="1:27" x14ac:dyDescent="0.25">
      <c r="A234" s="36"/>
      <c r="B234" s="36"/>
      <c r="C234" s="36"/>
      <c r="D234" s="36"/>
      <c r="T234" s="5"/>
      <c r="U234" s="5"/>
      <c r="V234" s="5"/>
      <c r="W234" s="5"/>
      <c r="X234" s="5"/>
      <c r="Y234" s="29"/>
      <c r="Z234" s="29"/>
      <c r="AA234" s="29"/>
    </row>
    <row r="235" spans="1:27" x14ac:dyDescent="0.25">
      <c r="A235" s="36"/>
      <c r="B235" s="36"/>
      <c r="C235" s="36"/>
      <c r="D235" s="36"/>
      <c r="T235" s="5"/>
      <c r="U235" s="5"/>
      <c r="V235" s="5"/>
      <c r="W235" s="5"/>
      <c r="X235" s="5"/>
      <c r="Y235" s="29"/>
      <c r="Z235" s="29"/>
      <c r="AA235" s="29"/>
    </row>
    <row r="236" spans="1:27" x14ac:dyDescent="0.25">
      <c r="A236" s="36"/>
      <c r="B236" s="36"/>
      <c r="C236" s="36"/>
      <c r="D236" s="36"/>
      <c r="T236" s="5"/>
      <c r="U236" s="5"/>
      <c r="V236" s="5"/>
      <c r="W236" s="5"/>
      <c r="X236" s="5"/>
      <c r="Y236" s="29"/>
      <c r="Z236" s="29"/>
      <c r="AA236" s="29"/>
    </row>
    <row r="237" spans="1:27" x14ac:dyDescent="0.25">
      <c r="A237" s="36"/>
      <c r="B237" s="36"/>
      <c r="C237" s="36"/>
      <c r="D237" s="36"/>
      <c r="T237" s="5"/>
      <c r="U237" s="5"/>
      <c r="V237" s="5"/>
      <c r="W237" s="5"/>
      <c r="X237" s="5"/>
      <c r="Y237" s="29"/>
      <c r="Z237" s="29"/>
      <c r="AA237" s="29"/>
    </row>
    <row r="238" spans="1:27" x14ac:dyDescent="0.25">
      <c r="A238" s="36"/>
      <c r="B238" s="36"/>
      <c r="C238" s="36"/>
      <c r="D238" s="36"/>
      <c r="T238" s="5"/>
      <c r="U238" s="5"/>
      <c r="V238" s="5"/>
      <c r="W238" s="5"/>
      <c r="X238" s="5"/>
      <c r="Y238" s="29"/>
      <c r="Z238" s="29"/>
      <c r="AA238" s="29"/>
    </row>
    <row r="239" spans="1:27" x14ac:dyDescent="0.25">
      <c r="A239" s="36"/>
      <c r="B239" s="36"/>
      <c r="C239" s="36"/>
      <c r="D239" s="36"/>
      <c r="T239" s="5"/>
      <c r="U239" s="5"/>
      <c r="V239" s="5"/>
      <c r="W239" s="5"/>
      <c r="X239" s="5"/>
      <c r="Y239" s="29"/>
      <c r="Z239" s="29"/>
      <c r="AA239" s="29"/>
    </row>
    <row r="240" spans="1:27" x14ac:dyDescent="0.25">
      <c r="A240" s="36"/>
      <c r="B240" s="36"/>
      <c r="C240" s="36"/>
      <c r="D240" s="36"/>
      <c r="T240" s="5"/>
      <c r="U240" s="5"/>
      <c r="V240" s="5"/>
      <c r="W240" s="5"/>
      <c r="X240" s="5"/>
      <c r="Y240" s="29"/>
      <c r="Z240" s="29"/>
      <c r="AA240" s="29"/>
    </row>
    <row r="241" spans="1:27" x14ac:dyDescent="0.25">
      <c r="A241" s="36"/>
      <c r="B241" s="36"/>
      <c r="C241" s="36"/>
      <c r="D241" s="36"/>
      <c r="T241" s="5"/>
      <c r="U241" s="5"/>
      <c r="V241" s="5"/>
      <c r="W241" s="5"/>
      <c r="X241" s="5"/>
      <c r="Y241" s="29"/>
      <c r="Z241" s="29"/>
      <c r="AA241" s="29"/>
    </row>
    <row r="242" spans="1:27" x14ac:dyDescent="0.25">
      <c r="A242" s="36"/>
      <c r="B242" s="36"/>
      <c r="C242" s="36"/>
      <c r="D242" s="36"/>
      <c r="T242" s="5"/>
      <c r="U242" s="5"/>
      <c r="V242" s="5"/>
      <c r="W242" s="5"/>
      <c r="X242" s="5"/>
      <c r="Y242" s="29"/>
      <c r="Z242" s="29"/>
      <c r="AA242" s="29"/>
    </row>
    <row r="243" spans="1:27" x14ac:dyDescent="0.25">
      <c r="A243" s="36"/>
      <c r="B243" s="36"/>
      <c r="C243" s="36"/>
      <c r="D243" s="36"/>
      <c r="T243" s="5"/>
      <c r="U243" s="5"/>
      <c r="V243" s="5"/>
      <c r="W243" s="5"/>
      <c r="X243" s="5"/>
      <c r="Y243" s="29"/>
      <c r="Z243" s="29"/>
      <c r="AA243" s="29"/>
    </row>
    <row r="244" spans="1:27" x14ac:dyDescent="0.25">
      <c r="A244" s="36"/>
      <c r="B244" s="36"/>
      <c r="C244" s="36"/>
      <c r="D244" s="36"/>
      <c r="T244" s="5"/>
      <c r="U244" s="5"/>
      <c r="V244" s="5"/>
      <c r="W244" s="5"/>
      <c r="X244" s="5"/>
      <c r="Y244" s="29"/>
      <c r="Z244" s="29"/>
      <c r="AA244" s="29"/>
    </row>
    <row r="245" spans="1:27" x14ac:dyDescent="0.25">
      <c r="A245" s="36"/>
      <c r="B245" s="36"/>
      <c r="C245" s="36"/>
      <c r="D245" s="36"/>
      <c r="T245" s="5"/>
      <c r="U245" s="5"/>
      <c r="V245" s="5"/>
      <c r="W245" s="5"/>
      <c r="X245" s="5"/>
      <c r="Y245" s="29"/>
      <c r="Z245" s="29"/>
      <c r="AA245" s="29"/>
    </row>
    <row r="246" spans="1:27" x14ac:dyDescent="0.25">
      <c r="A246" s="36"/>
      <c r="B246" s="36"/>
      <c r="C246" s="36"/>
      <c r="D246" s="36"/>
      <c r="T246" s="5"/>
      <c r="U246" s="5"/>
      <c r="V246" s="5"/>
      <c r="W246" s="5"/>
      <c r="X246" s="5"/>
      <c r="Y246" s="29"/>
      <c r="Z246" s="29"/>
      <c r="AA246" s="29"/>
    </row>
    <row r="247" spans="1:27" x14ac:dyDescent="0.25">
      <c r="A247" s="36"/>
      <c r="B247" s="36"/>
      <c r="C247" s="36"/>
      <c r="D247" s="36"/>
      <c r="T247" s="5"/>
      <c r="U247" s="5"/>
      <c r="V247" s="5"/>
      <c r="W247" s="5"/>
      <c r="X247" s="5"/>
      <c r="Y247" s="29"/>
      <c r="Z247" s="29"/>
      <c r="AA247" s="29"/>
    </row>
    <row r="248" spans="1:27" x14ac:dyDescent="0.25">
      <c r="A248" s="36"/>
      <c r="B248" s="36"/>
      <c r="C248" s="36"/>
      <c r="D248" s="36"/>
      <c r="T248" s="5"/>
      <c r="U248" s="5"/>
      <c r="V248" s="5"/>
      <c r="W248" s="5"/>
      <c r="X248" s="5"/>
      <c r="Y248" s="29"/>
      <c r="Z248" s="29"/>
      <c r="AA248" s="29"/>
    </row>
    <row r="249" spans="1:27" x14ac:dyDescent="0.25">
      <c r="A249" s="36"/>
      <c r="B249" s="36"/>
      <c r="C249" s="36"/>
      <c r="D249" s="36"/>
      <c r="T249" s="5"/>
      <c r="U249" s="5"/>
      <c r="V249" s="5"/>
      <c r="W249" s="5"/>
      <c r="X249" s="5"/>
      <c r="Y249" s="29"/>
      <c r="Z249" s="29"/>
      <c r="AA249" s="29"/>
    </row>
    <row r="250" spans="1:27" x14ac:dyDescent="0.25">
      <c r="A250" s="36"/>
      <c r="B250" s="36"/>
      <c r="C250" s="36"/>
      <c r="D250" s="36"/>
      <c r="T250" s="5"/>
      <c r="U250" s="5"/>
      <c r="V250" s="5"/>
      <c r="W250" s="5"/>
      <c r="X250" s="5"/>
      <c r="Y250" s="29"/>
      <c r="Z250" s="29"/>
      <c r="AA250" s="29"/>
    </row>
    <row r="251" spans="1:27" x14ac:dyDescent="0.25">
      <c r="A251" s="36"/>
      <c r="B251" s="36"/>
      <c r="C251" s="36"/>
      <c r="D251" s="36"/>
      <c r="T251" s="5"/>
      <c r="U251" s="5"/>
      <c r="V251" s="5"/>
      <c r="W251" s="5"/>
      <c r="X251" s="5"/>
      <c r="Y251" s="29"/>
      <c r="Z251" s="29"/>
      <c r="AA251" s="29"/>
    </row>
    <row r="252" spans="1:27" x14ac:dyDescent="0.25">
      <c r="A252" s="36"/>
      <c r="B252" s="36"/>
      <c r="C252" s="36"/>
      <c r="D252" s="36"/>
      <c r="T252" s="5"/>
      <c r="U252" s="5"/>
      <c r="V252" s="5"/>
      <c r="W252" s="5"/>
      <c r="X252" s="5"/>
      <c r="Y252" s="29"/>
      <c r="Z252" s="29"/>
      <c r="AA252" s="29"/>
    </row>
    <row r="253" spans="1:27" x14ac:dyDescent="0.25">
      <c r="A253" s="36"/>
      <c r="B253" s="36"/>
      <c r="C253" s="36"/>
      <c r="D253" s="36"/>
      <c r="T253" s="5"/>
      <c r="U253" s="5"/>
      <c r="V253" s="5"/>
      <c r="W253" s="5"/>
      <c r="X253" s="5"/>
      <c r="Y253" s="29"/>
      <c r="Z253" s="29"/>
      <c r="AA253" s="29"/>
    </row>
    <row r="254" spans="1:27" x14ac:dyDescent="0.25">
      <c r="A254" s="36"/>
      <c r="B254" s="36"/>
      <c r="C254" s="36"/>
      <c r="D254" s="36"/>
      <c r="T254" s="5"/>
      <c r="U254" s="5"/>
      <c r="V254" s="5"/>
      <c r="W254" s="5"/>
      <c r="X254" s="5"/>
      <c r="Y254" s="29"/>
      <c r="Z254" s="29"/>
      <c r="AA254" s="29"/>
    </row>
    <row r="255" spans="1:27" x14ac:dyDescent="0.25">
      <c r="A255" s="36"/>
      <c r="B255" s="36"/>
      <c r="C255" s="36"/>
      <c r="D255" s="36"/>
      <c r="T255" s="5"/>
      <c r="U255" s="5"/>
      <c r="V255" s="5"/>
      <c r="W255" s="5"/>
      <c r="X255" s="5"/>
      <c r="Y255" s="29"/>
      <c r="Z255" s="29"/>
      <c r="AA255" s="29"/>
    </row>
    <row r="256" spans="1:27" x14ac:dyDescent="0.25">
      <c r="A256" s="36"/>
      <c r="B256" s="36"/>
      <c r="C256" s="36"/>
      <c r="D256" s="36"/>
      <c r="T256" s="5"/>
      <c r="U256" s="5"/>
      <c r="V256" s="5"/>
      <c r="W256" s="5"/>
      <c r="X256" s="5"/>
      <c r="Y256" s="29"/>
      <c r="Z256" s="29"/>
      <c r="AA256" s="29"/>
    </row>
    <row r="257" spans="1:27" x14ac:dyDescent="0.25">
      <c r="A257" s="36"/>
      <c r="B257" s="36"/>
      <c r="C257" s="36"/>
      <c r="D257" s="36"/>
      <c r="T257" s="5"/>
      <c r="U257" s="5"/>
      <c r="V257" s="5"/>
      <c r="W257" s="5"/>
      <c r="X257" s="5"/>
      <c r="Y257" s="29"/>
      <c r="Z257" s="29"/>
      <c r="AA257" s="29"/>
    </row>
    <row r="258" spans="1:27" x14ac:dyDescent="0.25">
      <c r="A258" s="36"/>
      <c r="B258" s="36"/>
      <c r="C258" s="36"/>
      <c r="D258" s="36"/>
      <c r="T258" s="5"/>
      <c r="U258" s="5"/>
      <c r="V258" s="5"/>
      <c r="W258" s="5"/>
      <c r="X258" s="5"/>
      <c r="Y258" s="29"/>
      <c r="Z258" s="29"/>
      <c r="AA258" s="29"/>
    </row>
    <row r="259" spans="1:27" x14ac:dyDescent="0.25">
      <c r="A259" s="36"/>
      <c r="B259" s="36"/>
      <c r="C259" s="36"/>
      <c r="D259" s="36"/>
      <c r="T259" s="5"/>
      <c r="U259" s="5"/>
      <c r="V259" s="5"/>
      <c r="W259" s="5"/>
      <c r="X259" s="5"/>
      <c r="Y259" s="29"/>
      <c r="Z259" s="29"/>
      <c r="AA259" s="29"/>
    </row>
    <row r="260" spans="1:27" x14ac:dyDescent="0.25">
      <c r="A260" s="36"/>
      <c r="B260" s="36"/>
      <c r="C260" s="36"/>
      <c r="D260" s="36"/>
      <c r="T260" s="5"/>
      <c r="U260" s="5"/>
      <c r="V260" s="5"/>
      <c r="W260" s="5"/>
      <c r="X260" s="5"/>
      <c r="Y260" s="29"/>
      <c r="Z260" s="29"/>
      <c r="AA260" s="29"/>
    </row>
    <row r="261" spans="1:27" x14ac:dyDescent="0.25">
      <c r="A261" s="36"/>
      <c r="B261" s="36"/>
      <c r="C261" s="36"/>
      <c r="D261" s="36"/>
      <c r="T261" s="5"/>
      <c r="U261" s="5"/>
      <c r="V261" s="5"/>
      <c r="W261" s="5"/>
      <c r="X261" s="5"/>
      <c r="Y261" s="29"/>
      <c r="Z261" s="29"/>
      <c r="AA261" s="29"/>
    </row>
    <row r="262" spans="1:27" x14ac:dyDescent="0.25">
      <c r="A262" s="36"/>
      <c r="B262" s="36"/>
      <c r="C262" s="36"/>
      <c r="D262" s="36"/>
      <c r="T262" s="5"/>
      <c r="U262" s="5"/>
      <c r="V262" s="5"/>
      <c r="W262" s="5"/>
      <c r="X262" s="5"/>
      <c r="Y262" s="29"/>
      <c r="Z262" s="29"/>
      <c r="AA262" s="29"/>
    </row>
    <row r="263" spans="1:27" x14ac:dyDescent="0.25">
      <c r="A263" s="36"/>
      <c r="B263" s="36"/>
      <c r="C263" s="36"/>
      <c r="D263" s="36"/>
      <c r="T263" s="5"/>
      <c r="U263" s="5"/>
      <c r="V263" s="5"/>
      <c r="W263" s="5"/>
      <c r="X263" s="5"/>
      <c r="Y263" s="29"/>
      <c r="Z263" s="29"/>
      <c r="AA263" s="29"/>
    </row>
    <row r="264" spans="1:27" x14ac:dyDescent="0.25">
      <c r="A264" s="36"/>
      <c r="B264" s="36"/>
      <c r="C264" s="36"/>
      <c r="D264" s="36"/>
      <c r="T264" s="5"/>
      <c r="U264" s="5"/>
      <c r="V264" s="5"/>
      <c r="W264" s="5"/>
      <c r="X264" s="5"/>
      <c r="Y264" s="29"/>
      <c r="Z264" s="29"/>
      <c r="AA264" s="29"/>
    </row>
    <row r="265" spans="1:27" x14ac:dyDescent="0.25">
      <c r="A265" s="36"/>
      <c r="B265" s="36"/>
      <c r="C265" s="36"/>
      <c r="D265" s="36"/>
      <c r="T265" s="5"/>
      <c r="U265" s="5"/>
      <c r="V265" s="5"/>
      <c r="W265" s="5"/>
      <c r="X265" s="5"/>
      <c r="Y265" s="29"/>
      <c r="Z265" s="29"/>
      <c r="AA265" s="29"/>
    </row>
    <row r="266" spans="1:27" x14ac:dyDescent="0.25">
      <c r="A266" s="36"/>
      <c r="B266" s="36"/>
      <c r="C266" s="36"/>
      <c r="D266" s="36"/>
      <c r="T266" s="5"/>
      <c r="U266" s="5"/>
      <c r="V266" s="5"/>
      <c r="W266" s="5"/>
      <c r="X266" s="5"/>
      <c r="Y266" s="29"/>
      <c r="Z266" s="29"/>
      <c r="AA266" s="29"/>
    </row>
    <row r="267" spans="1:27" x14ac:dyDescent="0.25">
      <c r="A267" s="36"/>
      <c r="B267" s="36"/>
      <c r="C267" s="36"/>
      <c r="D267" s="36"/>
      <c r="T267" s="5"/>
      <c r="U267" s="5"/>
      <c r="V267" s="5"/>
      <c r="W267" s="5"/>
      <c r="X267" s="5"/>
      <c r="Y267" s="29"/>
      <c r="Z267" s="29"/>
      <c r="AA267" s="29"/>
    </row>
    <row r="268" spans="1:27" x14ac:dyDescent="0.25">
      <c r="A268" s="36"/>
      <c r="B268" s="36"/>
      <c r="C268" s="36"/>
      <c r="D268" s="36"/>
      <c r="T268" s="5"/>
      <c r="U268" s="5"/>
      <c r="V268" s="5"/>
      <c r="W268" s="5"/>
      <c r="X268" s="5"/>
      <c r="Y268" s="29"/>
      <c r="Z268" s="29"/>
      <c r="AA268" s="29"/>
    </row>
    <row r="269" spans="1:27" x14ac:dyDescent="0.25">
      <c r="A269" s="36"/>
      <c r="B269" s="36"/>
      <c r="C269" s="36"/>
      <c r="D269" s="36"/>
      <c r="T269" s="5"/>
      <c r="U269" s="5"/>
      <c r="V269" s="5"/>
      <c r="W269" s="5"/>
      <c r="X269" s="5"/>
      <c r="Y269" s="29"/>
      <c r="Z269" s="29"/>
      <c r="AA269" s="29"/>
    </row>
    <row r="270" spans="1:27" x14ac:dyDescent="0.25">
      <c r="A270" s="36"/>
      <c r="B270" s="36"/>
      <c r="C270" s="36"/>
      <c r="D270" s="36"/>
      <c r="T270" s="5"/>
      <c r="U270" s="5"/>
      <c r="V270" s="5"/>
      <c r="W270" s="5"/>
      <c r="X270" s="5"/>
      <c r="Y270" s="29"/>
      <c r="Z270" s="29"/>
      <c r="AA270" s="29"/>
    </row>
    <row r="271" spans="1:27" x14ac:dyDescent="0.25">
      <c r="A271" s="36"/>
      <c r="B271" s="36"/>
      <c r="C271" s="36"/>
      <c r="D271" s="36"/>
      <c r="T271" s="5"/>
      <c r="U271" s="5"/>
      <c r="V271" s="5"/>
      <c r="W271" s="5"/>
      <c r="X271" s="5"/>
      <c r="Y271" s="29"/>
      <c r="Z271" s="29"/>
      <c r="AA271" s="29"/>
    </row>
    <row r="272" spans="1:27" x14ac:dyDescent="0.25">
      <c r="A272" s="36"/>
      <c r="B272" s="36"/>
      <c r="C272" s="36"/>
      <c r="D272" s="36"/>
      <c r="T272" s="5"/>
      <c r="U272" s="5"/>
      <c r="V272" s="5"/>
      <c r="W272" s="5"/>
      <c r="X272" s="5"/>
      <c r="Y272" s="29"/>
      <c r="Z272" s="29"/>
      <c r="AA272" s="29"/>
    </row>
    <row r="273" spans="1:27" x14ac:dyDescent="0.25">
      <c r="A273" s="36"/>
      <c r="B273" s="36"/>
      <c r="C273" s="36"/>
      <c r="D273" s="36"/>
      <c r="T273" s="5"/>
      <c r="U273" s="5"/>
      <c r="V273" s="5"/>
      <c r="W273" s="5"/>
      <c r="X273" s="5"/>
      <c r="Y273" s="29"/>
      <c r="Z273" s="29"/>
      <c r="AA273" s="29"/>
    </row>
    <row r="274" spans="1:27" x14ac:dyDescent="0.25">
      <c r="A274" s="36"/>
      <c r="B274" s="36"/>
      <c r="C274" s="36"/>
      <c r="D274" s="36"/>
      <c r="T274" s="5"/>
      <c r="U274" s="5"/>
      <c r="V274" s="5"/>
      <c r="W274" s="5"/>
      <c r="X274" s="5"/>
      <c r="Y274" s="29"/>
      <c r="Z274" s="29"/>
      <c r="AA274" s="29"/>
    </row>
    <row r="275" spans="1:27" x14ac:dyDescent="0.25">
      <c r="A275" s="36"/>
      <c r="B275" s="36"/>
      <c r="C275" s="36"/>
      <c r="D275" s="36"/>
      <c r="T275" s="5"/>
      <c r="U275" s="5"/>
      <c r="V275" s="5"/>
      <c r="W275" s="5"/>
      <c r="X275" s="5"/>
      <c r="Y275" s="29"/>
      <c r="Z275" s="29"/>
      <c r="AA275" s="29"/>
    </row>
    <row r="276" spans="1:27" x14ac:dyDescent="0.25">
      <c r="A276" s="36"/>
      <c r="B276" s="36"/>
      <c r="C276" s="36"/>
      <c r="D276" s="36"/>
      <c r="T276" s="5"/>
      <c r="U276" s="5"/>
      <c r="V276" s="5"/>
      <c r="W276" s="5"/>
      <c r="X276" s="5"/>
      <c r="Y276" s="29"/>
      <c r="Z276" s="29"/>
      <c r="AA276" s="29"/>
    </row>
    <row r="277" spans="1:27" x14ac:dyDescent="0.25">
      <c r="A277" s="36"/>
      <c r="B277" s="36"/>
      <c r="C277" s="36"/>
      <c r="D277" s="36"/>
      <c r="T277" s="5"/>
      <c r="U277" s="5"/>
      <c r="V277" s="5"/>
      <c r="W277" s="5"/>
      <c r="X277" s="5"/>
      <c r="Y277" s="29"/>
      <c r="Z277" s="29"/>
      <c r="AA277" s="29"/>
    </row>
    <row r="278" spans="1:27" x14ac:dyDescent="0.25">
      <c r="A278" s="36"/>
      <c r="B278" s="36"/>
      <c r="C278" s="36"/>
      <c r="D278" s="36"/>
      <c r="T278" s="5"/>
      <c r="U278" s="5"/>
      <c r="V278" s="5"/>
      <c r="W278" s="5"/>
      <c r="X278" s="5"/>
      <c r="Y278" s="29"/>
      <c r="Z278" s="29"/>
      <c r="AA278" s="29"/>
    </row>
    <row r="279" spans="1:27" x14ac:dyDescent="0.25">
      <c r="A279" s="36"/>
      <c r="B279" s="36"/>
      <c r="C279" s="36"/>
      <c r="D279" s="36"/>
      <c r="T279" s="5"/>
      <c r="U279" s="5"/>
      <c r="V279" s="5"/>
      <c r="W279" s="5"/>
      <c r="X279" s="5"/>
      <c r="Y279" s="29"/>
      <c r="Z279" s="29"/>
      <c r="AA279" s="29"/>
    </row>
    <row r="280" spans="1:27" x14ac:dyDescent="0.25">
      <c r="A280" s="36"/>
      <c r="B280" s="36"/>
      <c r="C280" s="36"/>
      <c r="D280" s="36"/>
      <c r="T280" s="5"/>
      <c r="U280" s="5"/>
      <c r="V280" s="5"/>
      <c r="W280" s="5"/>
      <c r="X280" s="5"/>
      <c r="Y280" s="29"/>
      <c r="Z280" s="29"/>
      <c r="AA280" s="29"/>
    </row>
    <row r="281" spans="1:27" x14ac:dyDescent="0.25">
      <c r="A281" s="36"/>
      <c r="B281" s="36"/>
      <c r="C281" s="36"/>
      <c r="D281" s="36"/>
    </row>
  </sheetData>
  <mergeCells count="5">
    <mergeCell ref="A1:R1"/>
    <mergeCell ref="E3:M3"/>
    <mergeCell ref="A2:B2"/>
    <mergeCell ref="P2:R2"/>
    <mergeCell ref="B5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sertim</cp:lastModifiedBy>
  <cp:lastPrinted>2018-03-31T11:46:03Z</cp:lastPrinted>
  <dcterms:created xsi:type="dcterms:W3CDTF">2017-12-27T19:23:05Z</dcterms:created>
  <dcterms:modified xsi:type="dcterms:W3CDTF">2018-04-05T09:12:37Z</dcterms:modified>
</cp:coreProperties>
</file>